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995"/>
  </bookViews>
  <sheets>
    <sheet name="Проект тарифів" sheetId="1" r:id="rId1"/>
  </sheets>
  <externalReferences>
    <externalReference r:id="rId2"/>
  </externalReferences>
  <definedNames>
    <definedName name="_xlnm.Print_Area" localSheetId="0">'Проект тарифів'!$A$1:$G$248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/>
  <c r="E147" s="1"/>
  <c r="B147"/>
  <c r="A147"/>
  <c r="D146"/>
  <c r="E146" s="1"/>
  <c r="B146"/>
  <c r="A146"/>
  <c r="D145"/>
  <c r="B145"/>
  <c r="A145"/>
  <c r="D144"/>
  <c r="E144" s="1"/>
  <c r="B144"/>
  <c r="A144"/>
  <c r="D143"/>
  <c r="E143" s="1"/>
  <c r="B143"/>
  <c r="A143"/>
  <c r="D142"/>
  <c r="E142" s="1"/>
  <c r="B142"/>
  <c r="A142"/>
  <c r="D141"/>
  <c r="B141"/>
  <c r="A141"/>
  <c r="D140"/>
  <c r="E140" s="1"/>
  <c r="B140"/>
  <c r="A140"/>
  <c r="D139"/>
  <c r="E139" s="1"/>
  <c r="B139"/>
  <c r="A139"/>
  <c r="D138"/>
  <c r="E138" s="1"/>
  <c r="B138"/>
  <c r="A138"/>
  <c r="E137"/>
  <c r="B137"/>
  <c r="A137"/>
  <c r="D129"/>
  <c r="B129"/>
  <c r="A129"/>
  <c r="D128"/>
  <c r="E128" s="1"/>
  <c r="F128" s="1"/>
  <c r="B128"/>
  <c r="A128"/>
  <c r="B127"/>
  <c r="A127"/>
  <c r="B126"/>
  <c r="A126"/>
  <c r="D124"/>
  <c r="E124" s="1"/>
  <c r="B124"/>
  <c r="A124"/>
  <c r="D123"/>
  <c r="B123"/>
  <c r="A123"/>
  <c r="D122"/>
  <c r="B122"/>
  <c r="A122"/>
  <c r="D121"/>
  <c r="E121" s="1"/>
  <c r="F121" s="1"/>
  <c r="B121"/>
  <c r="A121"/>
  <c r="D120"/>
  <c r="E120" s="1"/>
  <c r="B120"/>
  <c r="A120"/>
  <c r="D119"/>
  <c r="B119"/>
  <c r="A119"/>
  <c r="D118"/>
  <c r="B118"/>
  <c r="A118"/>
  <c r="D117"/>
  <c r="E117" s="1"/>
  <c r="F117" s="1"/>
  <c r="B117"/>
  <c r="A117"/>
  <c r="D116"/>
  <c r="E116" s="1"/>
  <c r="B116"/>
  <c r="A116"/>
  <c r="D115"/>
  <c r="B115"/>
  <c r="A115"/>
  <c r="D114"/>
  <c r="E114" s="1"/>
  <c r="F114" s="1"/>
  <c r="B114"/>
  <c r="A114"/>
  <c r="D113"/>
  <c r="E113" s="1"/>
  <c r="B113"/>
  <c r="A113"/>
  <c r="D112"/>
  <c r="B112"/>
  <c r="A112"/>
  <c r="D111"/>
  <c r="E111" s="1"/>
  <c r="F111" s="1"/>
  <c r="B111"/>
  <c r="A111"/>
  <c r="B110"/>
  <c r="A110"/>
  <c r="D108"/>
  <c r="B108"/>
  <c r="A108"/>
  <c r="D107"/>
  <c r="E107" s="1"/>
  <c r="F107" s="1"/>
  <c r="B107"/>
  <c r="A107"/>
  <c r="D106"/>
  <c r="E106" s="1"/>
  <c r="F106" s="1"/>
  <c r="B106"/>
  <c r="A106"/>
  <c r="D105"/>
  <c r="B105"/>
  <c r="A105"/>
  <c r="D104"/>
  <c r="B104"/>
  <c r="A104"/>
  <c r="D103"/>
  <c r="E103" s="1"/>
  <c r="B103"/>
  <c r="A103"/>
  <c r="D102"/>
  <c r="E102" s="1"/>
  <c r="F102" s="1"/>
  <c r="B102"/>
  <c r="A102"/>
  <c r="D101"/>
  <c r="B101"/>
  <c r="A101"/>
  <c r="D100"/>
  <c r="B100"/>
  <c r="A100"/>
  <c r="D99"/>
  <c r="E99" s="1"/>
  <c r="B99"/>
  <c r="A99"/>
  <c r="D98"/>
  <c r="E98" s="1"/>
  <c r="F98" s="1"/>
  <c r="B98"/>
  <c r="A98"/>
  <c r="D97"/>
  <c r="E97" s="1"/>
  <c r="F97" s="1"/>
  <c r="B97"/>
  <c r="A97"/>
  <c r="D96"/>
  <c r="B96"/>
  <c r="A96"/>
  <c r="D95"/>
  <c r="E95" s="1"/>
  <c r="B95"/>
  <c r="A95"/>
  <c r="D94"/>
  <c r="E94" s="1"/>
  <c r="F94" s="1"/>
  <c r="B94"/>
  <c r="A94"/>
  <c r="D93"/>
  <c r="E93" s="1"/>
  <c r="F93" s="1"/>
  <c r="B93"/>
  <c r="A93"/>
  <c r="D92"/>
  <c r="B92"/>
  <c r="A92"/>
  <c r="D91"/>
  <c r="E91" s="1"/>
  <c r="B91"/>
  <c r="A91"/>
  <c r="D90"/>
  <c r="E90" s="1"/>
  <c r="F90" s="1"/>
  <c r="B90"/>
  <c r="A90"/>
  <c r="D89"/>
  <c r="E89" s="1"/>
  <c r="F89" s="1"/>
  <c r="B89"/>
  <c r="A89"/>
  <c r="D88"/>
  <c r="B88"/>
  <c r="A88"/>
  <c r="D87"/>
  <c r="E87" s="1"/>
  <c r="B87"/>
  <c r="A87"/>
  <c r="D86"/>
  <c r="E86" s="1"/>
  <c r="F86" s="1"/>
  <c r="B86"/>
  <c r="A86"/>
  <c r="D85"/>
  <c r="E85" s="1"/>
  <c r="F85" s="1"/>
  <c r="B85"/>
  <c r="A85"/>
  <c r="D84"/>
  <c r="B84"/>
  <c r="A84"/>
  <c r="D83"/>
  <c r="E83" s="1"/>
  <c r="B83"/>
  <c r="A83"/>
  <c r="D82"/>
  <c r="E82" s="1"/>
  <c r="F82" s="1"/>
  <c r="B82"/>
  <c r="A82"/>
  <c r="D81"/>
  <c r="E81" s="1"/>
  <c r="F81" s="1"/>
  <c r="B81"/>
  <c r="A81"/>
  <c r="D80"/>
  <c r="B80"/>
  <c r="A80"/>
  <c r="D79"/>
  <c r="E79" s="1"/>
  <c r="B79"/>
  <c r="A79"/>
  <c r="D78"/>
  <c r="E78" s="1"/>
  <c r="F78" s="1"/>
  <c r="B78"/>
  <c r="A78"/>
  <c r="D77"/>
  <c r="E77" s="1"/>
  <c r="F77" s="1"/>
  <c r="B77"/>
  <c r="A77"/>
  <c r="D76"/>
  <c r="B76"/>
  <c r="A76"/>
  <c r="D75"/>
  <c r="E75" s="1"/>
  <c r="B75"/>
  <c r="A75"/>
  <c r="D74"/>
  <c r="E74" s="1"/>
  <c r="F74" s="1"/>
  <c r="B74"/>
  <c r="A74"/>
  <c r="D73"/>
  <c r="E73" s="1"/>
  <c r="F73" s="1"/>
  <c r="B73"/>
  <c r="A73"/>
  <c r="D72"/>
  <c r="B72"/>
  <c r="A72"/>
  <c r="D71"/>
  <c r="E71" s="1"/>
  <c r="B71"/>
  <c r="A71"/>
  <c r="D70"/>
  <c r="E70" s="1"/>
  <c r="F70" s="1"/>
  <c r="B70"/>
  <c r="A70"/>
  <c r="D69"/>
  <c r="E69" s="1"/>
  <c r="F69" s="1"/>
  <c r="B69"/>
  <c r="A69"/>
  <c r="D68"/>
  <c r="B68"/>
  <c r="A68"/>
  <c r="D67"/>
  <c r="E67" s="1"/>
  <c r="B67"/>
  <c r="A67"/>
  <c r="B66"/>
  <c r="A66"/>
  <c r="D64"/>
  <c r="B64"/>
  <c r="A64"/>
  <c r="D63"/>
  <c r="B63"/>
  <c r="A63"/>
  <c r="D62"/>
  <c r="E62" s="1"/>
  <c r="F62" s="1"/>
  <c r="B62"/>
  <c r="A62"/>
  <c r="D61"/>
  <c r="E61" s="1"/>
  <c r="F61" s="1"/>
  <c r="B61"/>
  <c r="A61"/>
  <c r="D60"/>
  <c r="B60"/>
  <c r="A60"/>
  <c r="D59"/>
  <c r="B59"/>
  <c r="A59"/>
  <c r="D58"/>
  <c r="E58" s="1"/>
  <c r="F58" s="1"/>
  <c r="B58"/>
  <c r="A58"/>
  <c r="D57"/>
  <c r="E57" s="1"/>
  <c r="F57" s="1"/>
  <c r="B57"/>
  <c r="A57"/>
  <c r="D56"/>
  <c r="E56" s="1"/>
  <c r="B56"/>
  <c r="A56"/>
  <c r="D55"/>
  <c r="B55"/>
  <c r="A55"/>
  <c r="D54"/>
  <c r="E54" s="1"/>
  <c r="F54" s="1"/>
  <c r="B54"/>
  <c r="A54"/>
  <c r="B53"/>
  <c r="A53"/>
  <c r="D51"/>
  <c r="E51" s="1"/>
  <c r="B51"/>
  <c r="A51"/>
  <c r="D50"/>
  <c r="E50" s="1"/>
  <c r="F50" s="1"/>
  <c r="B50"/>
  <c r="A50"/>
  <c r="D49"/>
  <c r="E49" s="1"/>
  <c r="F49" s="1"/>
  <c r="B49"/>
  <c r="A49"/>
  <c r="D48"/>
  <c r="E48" s="1"/>
  <c r="B48"/>
  <c r="A48"/>
  <c r="E47"/>
  <c r="B47"/>
  <c r="D46"/>
  <c r="E46" s="1"/>
  <c r="B46"/>
  <c r="A46"/>
  <c r="D45"/>
  <c r="B45"/>
  <c r="A45"/>
  <c r="D44"/>
  <c r="E44" s="1"/>
  <c r="F44" s="1"/>
  <c r="B44"/>
  <c r="A44"/>
  <c r="D43"/>
  <c r="E43" s="1"/>
  <c r="F43" s="1"/>
  <c r="B43"/>
  <c r="A43"/>
  <c r="D42"/>
  <c r="E42" s="1"/>
  <c r="B42"/>
  <c r="A42"/>
  <c r="D41"/>
  <c r="B41"/>
  <c r="A41"/>
  <c r="D40"/>
  <c r="E40" s="1"/>
  <c r="F40" s="1"/>
  <c r="B40"/>
  <c r="A40"/>
  <c r="D39"/>
  <c r="E39" s="1"/>
  <c r="F39" s="1"/>
  <c r="B39"/>
  <c r="A39"/>
  <c r="D38"/>
  <c r="E38" s="1"/>
  <c r="B38"/>
  <c r="A38"/>
  <c r="D37"/>
  <c r="B37"/>
  <c r="A37"/>
  <c r="D36"/>
  <c r="E36" s="1"/>
  <c r="F36" s="1"/>
  <c r="B36"/>
  <c r="A36"/>
  <c r="D35"/>
  <c r="E35" s="1"/>
  <c r="F35" s="1"/>
  <c r="B35"/>
  <c r="A35"/>
  <c r="D34"/>
  <c r="E34" s="1"/>
  <c r="B34"/>
  <c r="A34"/>
  <c r="B33"/>
  <c r="A33"/>
  <c r="D31"/>
  <c r="B31"/>
  <c r="A31"/>
  <c r="B30"/>
  <c r="A30"/>
  <c r="D28"/>
  <c r="E28" s="1"/>
  <c r="F28" s="1"/>
  <c r="B28"/>
  <c r="A28"/>
  <c r="D27"/>
  <c r="E27" s="1"/>
  <c r="B27"/>
  <c r="A27"/>
  <c r="D26"/>
  <c r="E26" s="1"/>
  <c r="B26"/>
  <c r="A26"/>
  <c r="D25"/>
  <c r="B25"/>
  <c r="A25"/>
  <c r="B24"/>
  <c r="A24"/>
  <c r="B23"/>
  <c r="A23"/>
  <c r="E141" l="1"/>
  <c r="F141" s="1"/>
  <c r="E145"/>
  <c r="F145" s="1"/>
  <c r="F27"/>
  <c r="E41"/>
  <c r="F41" s="1"/>
  <c r="F51"/>
  <c r="E59"/>
  <c r="F59" s="1"/>
  <c r="F71"/>
  <c r="F79"/>
  <c r="F87"/>
  <c r="F95"/>
  <c r="F103"/>
  <c r="E105"/>
  <c r="F105" s="1"/>
  <c r="F116"/>
  <c r="E118"/>
  <c r="F118" s="1"/>
  <c r="F124"/>
  <c r="E129"/>
  <c r="F129" s="1"/>
  <c r="F142"/>
  <c r="F144"/>
  <c r="E25"/>
  <c r="F25" s="1"/>
  <c r="E31"/>
  <c r="F31" s="1"/>
  <c r="E37"/>
  <c r="F37" s="1"/>
  <c r="E45"/>
  <c r="F45" s="1"/>
  <c r="E55"/>
  <c r="F55" s="1"/>
  <c r="E63"/>
  <c r="F63" s="1"/>
  <c r="F67"/>
  <c r="F75"/>
  <c r="F83"/>
  <c r="F91"/>
  <c r="F99"/>
  <c r="E101"/>
  <c r="F101" s="1"/>
  <c r="F113"/>
  <c r="F120"/>
  <c r="E122"/>
  <c r="F122" s="1"/>
  <c r="F138"/>
  <c r="F140"/>
  <c r="F146"/>
  <c r="F26"/>
  <c r="F34"/>
  <c r="F38"/>
  <c r="F42"/>
  <c r="F46"/>
  <c r="F48"/>
  <c r="F56"/>
  <c r="E60"/>
  <c r="F60" s="1"/>
  <c r="E64"/>
  <c r="F64" s="1"/>
  <c r="E68"/>
  <c r="F68" s="1"/>
  <c r="E72"/>
  <c r="F72" s="1"/>
  <c r="E76"/>
  <c r="F76" s="1"/>
  <c r="E80"/>
  <c r="F80" s="1"/>
  <c r="E84"/>
  <c r="F84" s="1"/>
  <c r="E88"/>
  <c r="F88" s="1"/>
  <c r="E92"/>
  <c r="F92" s="1"/>
  <c r="E96"/>
  <c r="F96" s="1"/>
  <c r="E100"/>
  <c r="F100" s="1"/>
  <c r="E104"/>
  <c r="F104" s="1"/>
  <c r="E108"/>
  <c r="F108" s="1"/>
  <c r="E112"/>
  <c r="F112" s="1"/>
  <c r="E115"/>
  <c r="F115" s="1"/>
  <c r="E119"/>
  <c r="F119" s="1"/>
  <c r="E123"/>
  <c r="F123" s="1"/>
  <c r="F139"/>
  <c r="F143"/>
  <c r="F147"/>
</calcChain>
</file>

<file path=xl/sharedStrings.xml><?xml version="1.0" encoding="utf-8"?>
<sst xmlns="http://schemas.openxmlformats.org/spreadsheetml/2006/main" count="430" uniqueCount="236">
  <si>
    <t>на платні медичні послуги, що надаються</t>
  </si>
  <si>
    <t>КП "Козятинська ЦРЛ"</t>
  </si>
  <si>
    <t>відповідно до постанови КМУ від 17.09.1996 р. №1138                                                                                                                     "Про затвердження переліку платних послуг, які надаються в державних закладах                                                                               охорони здоров'я та вищих медичних закладах освіти"</t>
  </si>
  <si>
    <t>№ з/п</t>
  </si>
  <si>
    <t>Найменування медичної послуги</t>
  </si>
  <si>
    <t>Одиниця виміру</t>
  </si>
  <si>
    <t>Тариф без ПДВ, грн.</t>
  </si>
  <si>
    <t>Індекс збільшення  40,2</t>
  </si>
  <si>
    <t>1  огляд</t>
  </si>
  <si>
    <t>1 дослідження</t>
  </si>
  <si>
    <t>1 шт</t>
  </si>
  <si>
    <t>1 обстеження</t>
  </si>
  <si>
    <t>Проведення електрокардіографії- Холтерівське моніторування</t>
  </si>
  <si>
    <t>Ультразвукове дослідження внутрішніх органів черевної порожнини</t>
  </si>
  <si>
    <t>Ультразвукове дослідження органів малої миски- трансвагінальне</t>
  </si>
  <si>
    <t>Ультразвукове дослідження серця-ехокардіографія</t>
  </si>
  <si>
    <t>Езофагогастродуоденоскопія</t>
  </si>
  <si>
    <t>Рентгенологічне дослідження</t>
  </si>
  <si>
    <t>Електроенцефалограма</t>
  </si>
  <si>
    <t>2.1.3.</t>
  </si>
  <si>
    <t>2.1.4.</t>
  </si>
  <si>
    <t>2.1.5.</t>
  </si>
  <si>
    <t>2.1.6.</t>
  </si>
  <si>
    <t>2.1.7.</t>
  </si>
  <si>
    <t>2.1.8.</t>
  </si>
  <si>
    <t>2.1.9.</t>
  </si>
  <si>
    <t>Кольпоскопія</t>
  </si>
  <si>
    <t>Діатермокоагуляція шийки матки</t>
  </si>
  <si>
    <t>Введення (видалення) внутрішньо-маткового контрацептиву</t>
  </si>
  <si>
    <t>Прицільна біопсія шийки матки</t>
  </si>
  <si>
    <t>Забір крові для виконання аналізів в інші лікарські заклади</t>
  </si>
  <si>
    <t>2.2.11.</t>
  </si>
  <si>
    <t>2.2.12.</t>
  </si>
  <si>
    <t>2.2.14.</t>
  </si>
  <si>
    <t>2.2.13.</t>
  </si>
  <si>
    <t>2.2.15.</t>
  </si>
  <si>
    <t>Оздоровчий масаж , гімнастика , балнеологічні процедури з метою профілактики захворювань та зміцнення здоров'я дорослого населення.</t>
  </si>
  <si>
    <t>Масаж  голови (лобно-скроневої та потилично-тім'яної ділянок)</t>
  </si>
  <si>
    <t>1 процедура</t>
  </si>
  <si>
    <t>Масаж обличчя (лобової,навколовушкової навколоочної ділянок, середньої та нижньої щелепи)</t>
  </si>
  <si>
    <t>Масаж шиї</t>
  </si>
  <si>
    <t>Масаж комірцевої ділянки(задньої поверхні шиї, спини до рівня IV грудного хребця, передньої поверхні грудної клітки до ІІ ребра)</t>
  </si>
  <si>
    <t>Масаж верхньої кінцівки надпліччя та ділянки лопатки</t>
  </si>
  <si>
    <t>Масаж верхньої кінцівки</t>
  </si>
  <si>
    <t>Масаж плечового суглоба (верхньої третини плеча, ділянки плечового суглоба та надпліччя тієї ж сторони)</t>
  </si>
  <si>
    <t>Масаж ліктьового  суглоба (верхньої третини передпліччя ділянки ліктьового суглоба та нижньої третини плеча)</t>
  </si>
  <si>
    <t>Масаж променево-зап'ястного суглоба (проксимального відділу кисті, ділянки промево-зап'ястного суглоба та передпліччя)</t>
  </si>
  <si>
    <t>Масаж кисті та передпліччя</t>
  </si>
  <si>
    <t>Масаж ділянки грудної клітини (ділянки передньої поверхні грудної клітини від передніх кордонів надпліччя до реберних дуг та ділянок спини від VII шийного до I поперекового хребця)</t>
  </si>
  <si>
    <t>Масаж спини (від VII шийного до I поперекового хребця та від лівої до правої середньої аксилярної лінії; у дітей виключно попереково-крижову ділянку)</t>
  </si>
  <si>
    <t>Масаж м'язів передньої черевної порожнини</t>
  </si>
  <si>
    <t>Масаж попереково-крижової ділянки (від I поперекового хребця до нижніх сідничних схилів)</t>
  </si>
  <si>
    <t>Сегментарний масаж попереково-крижової ділянки</t>
  </si>
  <si>
    <t>Масаж спини та попереку (від VII шийного хребця до крижової ділянки від лівої до правої середньої аксилярної лінії)</t>
  </si>
  <si>
    <t>Масаж шийно-грудного відділу хребта (ділянки задньої поверхні шиї та ділянки спини до I поперекового хребця, від лівої до правої задньої аксилярної лінії)</t>
  </si>
  <si>
    <t>Сегментарний масаж шийно-грудного відділу хребта</t>
  </si>
  <si>
    <t>Масаж ділянки хребта (задньої поверхні шиї, спини та попереково-крижової ділянки від лівої до правої задньої аксилярної лінії</t>
  </si>
  <si>
    <t xml:space="preserve">Массаж нижньої кінцівки  </t>
  </si>
  <si>
    <t>Массаж нижньої кінцівки та попереку (ділянки ступні, гомілки, стегна, сідничної та попереково-крижової ділянки)</t>
  </si>
  <si>
    <t>Масаж тазостегнового суглоба (верхньої третини стегна, ділянки тазостегнового суглоба та сідничної ділянки тієї ж сторони)</t>
  </si>
  <si>
    <t>Массаж колінного суглоба (верхньої третини гомілки, ділянки колінного суглоба та нижньої третини стегна)</t>
  </si>
  <si>
    <t>Масаж гомілково-стопного суглоба (проксимального відділу ступні, ділянки та нижньої третини гомілки)</t>
  </si>
  <si>
    <t>Масаж ступні та гомілки</t>
  </si>
  <si>
    <t>Загальний масаж (у дітей грудного та ясельного віку)</t>
  </si>
  <si>
    <t xml:space="preserve">Гальванізація </t>
  </si>
  <si>
    <t>Синусоїдальні модульовані струми (ампліпульсотерапія)</t>
  </si>
  <si>
    <t xml:space="preserve">Електрофорез лікарський </t>
  </si>
  <si>
    <t>Електрофорез корневих каналів</t>
  </si>
  <si>
    <t>Діадинамотерапія</t>
  </si>
  <si>
    <t>Дарсонвалізація (місцева)</t>
  </si>
  <si>
    <t xml:space="preserve"> УВЧ-терапія </t>
  </si>
  <si>
    <t xml:space="preserve"> Магнітотерапія</t>
  </si>
  <si>
    <t xml:space="preserve">Загальне і місцеве УФ-опромінювання </t>
  </si>
  <si>
    <t>Інфрачервоне опромінення</t>
  </si>
  <si>
    <t xml:space="preserve"> Ультразвукова терапія</t>
  </si>
  <si>
    <t xml:space="preserve"> Ультрафонофорез</t>
  </si>
  <si>
    <t>Інгаляція</t>
  </si>
  <si>
    <t>Вани ароматизовані</t>
  </si>
  <si>
    <t>Вана з морською сілю</t>
  </si>
  <si>
    <t>Вана з бішофітом</t>
  </si>
  <si>
    <t>Перлина ванна</t>
  </si>
  <si>
    <t>Парафінова аплікація</t>
  </si>
  <si>
    <t>Аплікації з грязів</t>
  </si>
  <si>
    <t>Озокеритові аплікації</t>
  </si>
  <si>
    <t>Лікувальна гімнастика</t>
  </si>
  <si>
    <t xml:space="preserve"> КВЧ</t>
  </si>
  <si>
    <t>Лазеротерапія</t>
  </si>
  <si>
    <t>Огляд лікаря медичної та реабілітаційної медицини з проведенням тестів, складанням індивідуальної програми реабілітації</t>
  </si>
  <si>
    <t>1 огляд</t>
  </si>
  <si>
    <t>Діагностика, профілактика та лікування в госпрозрахункових кабінетах народної і нетрадиційної медицини.</t>
  </si>
  <si>
    <t>Киснево-синглетна суміш (киснева пінка)</t>
  </si>
  <si>
    <t>Лікувальна процедура "Пресотерапія"</t>
  </si>
  <si>
    <t>Лікувальна процедура "Стоунтерапія"</t>
  </si>
  <si>
    <t>Надання паліативної допомоги в стаціонарі</t>
  </si>
  <si>
    <t>1 ліжко-день</t>
  </si>
  <si>
    <t>Т.в.о. директора</t>
  </si>
  <si>
    <t>Проведення позмінного,  перед рейсового, після рейсового медичного огляду водіїв транспортних засобів</t>
  </si>
  <si>
    <t>Проведення позмінного перед рейсового, після рейсового медичного огляду водіїв транспортних засобів</t>
  </si>
  <si>
    <t>Проведення позмінного перед рейсового, після рейсового медичного огляду водіїв транспортних засобів з пробою на алкоголь.</t>
  </si>
  <si>
    <t>3</t>
  </si>
  <si>
    <t>3.1.</t>
  </si>
  <si>
    <t>3.2.</t>
  </si>
  <si>
    <t>4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</si>
  <si>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</si>
  <si>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</si>
  <si>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</si>
  <si>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</si>
  <si>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</si>
  <si>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</si>
  <si>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</si>
  <si>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</si>
  <si>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</si>
  <si>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</si>
  <si>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</si>
  <si>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</si>
  <si>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</si>
  <si>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</si>
  <si>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</si>
  <si>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</si>
  <si>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</si>
  <si>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</si>
  <si>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</si>
  <si>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</si>
  <si>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</si>
  <si>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</si>
  <si>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</si>
  <si>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</si>
  <si>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</si>
  <si>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</si>
  <si>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</si>
  <si>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</si>
  <si>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</si>
  <si>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</si>
  <si>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</si>
  <si>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4.32</t>
  </si>
  <si>
    <t>4.33.</t>
  </si>
  <si>
    <t>4.34.</t>
  </si>
  <si>
    <t>4.35.</t>
  </si>
  <si>
    <t>4.36.</t>
  </si>
  <si>
    <t>4.37.</t>
  </si>
  <si>
    <t>4.38.</t>
  </si>
  <si>
    <t>4.39.</t>
  </si>
  <si>
    <t>4.40.</t>
  </si>
  <si>
    <t>4.41.</t>
  </si>
  <si>
    <t>4.42.</t>
  </si>
  <si>
    <t>4.43.</t>
  </si>
  <si>
    <t>4.44.</t>
  </si>
  <si>
    <t>4.45.</t>
  </si>
  <si>
    <t>4.46.</t>
  </si>
  <si>
    <t>4.47.</t>
  </si>
  <si>
    <t>4.48.</t>
  </si>
  <si>
    <t>4.49.</t>
  </si>
  <si>
    <t>4.50.</t>
  </si>
  <si>
    <t>5</t>
  </si>
  <si>
    <t>5.1.</t>
  </si>
  <si>
    <t>5.2.</t>
  </si>
  <si>
    <t>5.3.</t>
  </si>
  <si>
    <t>5.4.</t>
  </si>
  <si>
    <t>2.2.16</t>
  </si>
  <si>
    <t>Визначення часу кровотечі (за Дюке)</t>
  </si>
  <si>
    <t>1дослідження</t>
  </si>
  <si>
    <t>2.2.17</t>
  </si>
  <si>
    <t>Аналіз сечі на добову протеїнурію</t>
  </si>
  <si>
    <t>2.2.18</t>
  </si>
  <si>
    <t>Аналіз сечі на ацетон</t>
  </si>
  <si>
    <t>2.2.19</t>
  </si>
  <si>
    <t>Визначення жовчних пігментів у сечі</t>
  </si>
  <si>
    <t>2.2.20</t>
  </si>
  <si>
    <t>Проба за Нечипоренко</t>
  </si>
  <si>
    <t>2.2.21</t>
  </si>
  <si>
    <t>Проба Зiмницького</t>
  </si>
  <si>
    <t>2.2.22</t>
  </si>
  <si>
    <t xml:space="preserve">Діастаза сечі  (амілаза) </t>
  </si>
  <si>
    <t>2.2.23</t>
  </si>
  <si>
    <t>Аналiз харкотиння</t>
  </si>
  <si>
    <t>2.2.24</t>
  </si>
  <si>
    <t>Загальний аналіз калу (копрограма)</t>
  </si>
  <si>
    <t>2.2.25</t>
  </si>
  <si>
    <t>Визначення прихованої кровi у калi</t>
  </si>
  <si>
    <t>2.2.26</t>
  </si>
  <si>
    <t>Дослідження шкіри на наявність патогенних грибків</t>
  </si>
  <si>
    <t>2.2.27</t>
  </si>
  <si>
    <t>Визначення загального бiлку сироватки кровi</t>
  </si>
  <si>
    <t>2.2.28</t>
  </si>
  <si>
    <t>Визначення сечової кислоти у сироватці крові</t>
  </si>
  <si>
    <t>2.2.29</t>
  </si>
  <si>
    <t>Визначення триглiцеридiв у сироватцi кровi</t>
  </si>
  <si>
    <t>2.2.30</t>
  </si>
  <si>
    <t>Визначення кальцiю у сироватцi кровi</t>
  </si>
  <si>
    <t>2.2.31</t>
  </si>
  <si>
    <t>Визначення протромбінового часу (індексу)</t>
  </si>
  <si>
    <t>2.2.32</t>
  </si>
  <si>
    <t>МНВ (міжнародна нормалізоване відношення)</t>
  </si>
  <si>
    <t>2.2.33</t>
  </si>
  <si>
    <t>Визначення активностi альфа-амiлази у сироватцi кровi</t>
  </si>
  <si>
    <t>2.2.34</t>
  </si>
  <si>
    <t>Визначення калiю у сироватцi кровi</t>
  </si>
  <si>
    <t>2.2.35</t>
  </si>
  <si>
    <t>Визначення С-реактивного білка в сироватці крові (СРБ)</t>
  </si>
  <si>
    <t>2.2.36</t>
  </si>
  <si>
    <t>Визначення активності антистрептолізіну-О в сироватці крові (АСЛО)</t>
  </si>
  <si>
    <t>2.2.37</t>
  </si>
  <si>
    <t>Ревматоїдний фактор</t>
  </si>
  <si>
    <t>2.2.38</t>
  </si>
  <si>
    <t xml:space="preserve">Дослідження мокротиння на ВК (туберкульоз) </t>
  </si>
  <si>
    <t>2.2.39</t>
  </si>
  <si>
    <t xml:space="preserve">Визначення вмісту хлоридів в сироватці крові </t>
  </si>
  <si>
    <t>2.2.40</t>
  </si>
  <si>
    <t>Визначення ліпопротеїдів високої щільності (ЛПВЩ)</t>
  </si>
  <si>
    <t>2.2.41</t>
  </si>
  <si>
    <t>Визначення ліпопротеїдів низької щільності (ЛПНЩ)</t>
  </si>
  <si>
    <t>2.2.42</t>
  </si>
  <si>
    <t>Взяття біопроб  крові з пальця у дорослих (для кількох показників)</t>
  </si>
  <si>
    <t>2.2.43</t>
  </si>
  <si>
    <t>Венопункція</t>
  </si>
  <si>
    <t>Тести імуно-ферментного аналізу (ІФА-тести) на COVID-19 DIA-SARS-Cov-2-NP-IgM</t>
  </si>
  <si>
    <t>Тести імуно-ферментного аналізу (ІФА-тести) на COVID-19 DIA-SARS-Cov-2-NP-IgG Т2</t>
  </si>
  <si>
    <t>Тести імуно-ферментного аналізу (ІФА-тести) на COVID-19 DIA-SARS-Cov-2-NP-IgA</t>
  </si>
  <si>
    <t>2.2.44</t>
  </si>
  <si>
    <t>2.2.45</t>
  </si>
  <si>
    <t>2.2.46</t>
  </si>
  <si>
    <t>ЗАТВЕРДЖУЮ</t>
  </si>
  <si>
    <t>(посада)</t>
  </si>
  <si>
    <t xml:space="preserve"> підпис        </t>
  </si>
  <si>
    <t xml:space="preserve"> Заступник міського голови з питань діяльності виконавчих органів ради - начальник управління соціальної політики</t>
  </si>
  <si>
    <t xml:space="preserve">             Олександр ЄВТУШОК</t>
  </si>
  <si>
    <t xml:space="preserve">              Погоджено</t>
  </si>
  <si>
    <t xml:space="preserve"> Олександр ЄВТУШОК</t>
  </si>
  <si>
    <t>Т.в.о. Директора  КП "Козятинська ЦРЛ" Козяинської міської ради</t>
  </si>
  <si>
    <t>Начальник планово-економічного відділу</t>
  </si>
  <si>
    <t>Наталя АНДРУСЕНКО</t>
  </si>
  <si>
    <t>ТАРИФИ</t>
  </si>
  <si>
    <t>_______________ Костянтин МАРЧЕНКО</t>
  </si>
  <si>
    <t xml:space="preserve"> підпис</t>
  </si>
  <si>
    <t>М.П.                                            "__" _______________ 2021р</t>
  </si>
  <si>
    <t xml:space="preserve">  М.П.                    "__" _______________ 2021р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</si>
</sst>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0"/>
      <name val="Arial"/>
      <family val="2"/>
      <charset val="204"/>
    </font>
    <font>
      <b/>
      <sz val="11"/>
      <name val="Times New Roman Cyr"/>
      <charset val="204"/>
    </font>
    <font>
      <sz val="12"/>
      <name val="Times New Roman Cyr"/>
      <family val="1"/>
      <charset val="204"/>
    </font>
    <font>
      <b/>
      <u/>
      <sz val="11"/>
      <name val="Times New Roman Cyr"/>
      <charset val="204"/>
    </font>
    <font>
      <b/>
      <sz val="12"/>
      <name val="Times New Roman Cyr"/>
      <charset val="204"/>
    </font>
    <font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/>
    <xf numFmtId="0" fontId="2" fillId="0" borderId="1" xfId="0" applyFont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vertical="top" wrapText="1"/>
    </xf>
    <xf numFmtId="2" fontId="2" fillId="2" borderId="1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2" fillId="3" borderId="0" xfId="0" applyNumberFormat="1" applyFont="1" applyFill="1" applyBorder="1"/>
    <xf numFmtId="0" fontId="2" fillId="0" borderId="2" xfId="0" applyFont="1" applyBorder="1" applyAlignment="1">
      <alignment vertical="top" wrapText="1"/>
    </xf>
    <xf numFmtId="2" fontId="2" fillId="0" borderId="3" xfId="0" applyNumberFormat="1" applyFont="1" applyBorder="1"/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2" fontId="2" fillId="3" borderId="4" xfId="0" applyNumberFormat="1" applyFont="1" applyFill="1" applyBorder="1"/>
    <xf numFmtId="2" fontId="9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horizontal="right" vertical="center"/>
    </xf>
    <xf numFmtId="0" fontId="0" fillId="0" borderId="1" xfId="0" applyBorder="1"/>
    <xf numFmtId="2" fontId="8" fillId="0" borderId="1" xfId="0" applyNumberFormat="1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wrapText="1"/>
    </xf>
    <xf numFmtId="0" fontId="12" fillId="0" borderId="0" xfId="1" applyFont="1" applyAlignment="1"/>
    <xf numFmtId="0" fontId="12" fillId="0" borderId="0" xfId="1" applyFont="1" applyBorder="1" applyAlignment="1"/>
    <xf numFmtId="0" fontId="17" fillId="0" borderId="0" xfId="1" applyFont="1" applyAlignment="1"/>
    <xf numFmtId="0" fontId="17" fillId="0" borderId="0" xfId="1" applyFont="1" applyBorder="1" applyAlignment="1"/>
    <xf numFmtId="0" fontId="1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17" fillId="0" borderId="0" xfId="1" applyFont="1" applyAlignment="1">
      <alignment horizontal="center"/>
    </xf>
    <xf numFmtId="0" fontId="16" fillId="0" borderId="0" xfId="1" applyFont="1" applyBorder="1" applyAlignment="1">
      <alignment horizontal="right" wrapText="1"/>
    </xf>
    <xf numFmtId="0" fontId="12" fillId="0" borderId="0" xfId="1" applyFont="1" applyBorder="1" applyAlignment="1">
      <alignment horizontal="left" wrapText="1"/>
    </xf>
    <xf numFmtId="0" fontId="20" fillId="0" borderId="0" xfId="2" applyFont="1" applyBorder="1" applyAlignment="1">
      <alignment horizontal="centerContinuous"/>
    </xf>
    <xf numFmtId="0" fontId="12" fillId="0" borderId="0" xfId="1" applyFont="1" applyBorder="1" applyAlignment="1">
      <alignment horizontal="right"/>
    </xf>
    <xf numFmtId="0" fontId="14" fillId="0" borderId="0" xfId="2" applyFont="1" applyAlignment="1">
      <alignment horizontal="left" wrapText="1"/>
    </xf>
    <xf numFmtId="0" fontId="15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2" applyFont="1" applyAlignment="1">
      <alignment horizontal="left" wrapText="1"/>
    </xf>
    <xf numFmtId="0" fontId="16" fillId="0" borderId="5" xfId="1" applyFont="1" applyBorder="1" applyAlignment="1">
      <alignment horizontal="left" wrapText="1"/>
    </xf>
    <xf numFmtId="0" fontId="16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2" fillId="0" borderId="0" xfId="1" applyFont="1" applyBorder="1" applyAlignment="1">
      <alignment horizontal="left"/>
    </xf>
    <xf numFmtId="0" fontId="19" fillId="0" borderId="0" xfId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left" vertical="top" wrapText="1"/>
    </xf>
    <xf numFmtId="0" fontId="6" fillId="0" borderId="3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_Dod5kochtor" xfId="2"/>
    <cellStyle name="Обычный_dovid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87;&#1072;&#1087;&#1082;&#1072;%20&#1051;&#1042;\1111&#1088;&#1086;&#1073;&#1086;&#1095;&#1080;&#1081;%20&#1089;&#1090;&#1086;&#1083;%20&#1076;&#1086;&#1082;&#1091;&#1084;\&#1058;&#1072;&#1088;&#1080;&#1092;&#1080;%20&#1085;&#1072;%20&#1087;&#1083;&#1072;&#1090;&#1085;&#1110;%20&#1087;&#1086;&#1089;&#1083;&#1091;&#1075;&#1080;\1111&#1088;&#1086;&#1073;&#1086;&#1095;&#1080;&#1081;%20&#1089;&#1090;&#1086;&#1083;%20&#1076;&#1086;&#1082;&#1091;&#1084;\&#1058;&#1072;&#1088;&#1080;&#1092;&#1080;%20&#1085;&#1072;%20&#1087;&#1083;&#1072;&#1090;&#1085;&#1110;%20&#1087;&#1086;&#1089;&#1083;&#1091;&#1075;&#1080;\&#1053;&#1086;&#1074;&#1110;%20&#1090;&#1072;&#1088;&#1080;&#1092;&#1080;%20&#1085;&#1072;%2001.07.2016\&#1079;&#1072;&#1090;&#1074;&#1077;&#1088;&#1076;%20&#1090;&#1072;&#1088;&#1080;&#1092;&#1080;\&#1053;&#1086;&#1074;&#1080;&#1081;%20&#1055;&#1088;&#1086;&#1077;&#1082;&#1090;_&#1090;&#1072;&#1088;&#1080;&#1092;&#1110;&#1074;%20&#1076;&#1083;&#1103;%20&#1074;&#1089;&#1110;&#10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ія"/>
      <sheetName val="Проект тарифів"/>
      <sheetName val="Проект тарифів (2)"/>
    </sheetNames>
    <sheetDataSet>
      <sheetData sheetId="0">
        <row r="8">
          <cell r="A8" t="str">
            <v>1.</v>
          </cell>
          <cell r="B8" t="str">
            <v>Медичні огляди:                                                                                                                                                                                            -для отримання виїзної візи (крім службових відряджень державних службовців та при виїзді на лікування за наявності відповідних медичних документів);                                                                                                                                           - попередні профілактичні медичні огляди при прийнятті на роботу, для отримання посвідчення водія транспортних засобів, для отримання дозволу на право отримання та носіння зброї громадянами, а також відповідні періодичні профілактичні медичні огляди</v>
          </cell>
        </row>
        <row r="9">
          <cell r="A9" t="str">
            <v>1.1.</v>
          </cell>
          <cell r="B9" t="str">
            <v xml:space="preserve">Проведення обов’язкового первинного і профілактичного наркологічного огляду </v>
          </cell>
        </row>
        <row r="10">
          <cell r="A10" t="str">
            <v>1.1.1.</v>
          </cell>
          <cell r="B10" t="str">
            <v>Наркологічний профогляд</v>
          </cell>
          <cell r="L10">
            <v>28.67</v>
          </cell>
        </row>
        <row r="11">
          <cell r="A11" t="str">
            <v>1.1.2</v>
          </cell>
          <cell r="B11" t="str">
            <v>Дослідження активності гамма-глутамілтрансферази сиворотки крові (забор крові з вени)</v>
          </cell>
          <cell r="L11">
            <v>19.27</v>
          </cell>
        </row>
        <row r="12">
          <cell r="A12" t="str">
            <v>1.1.3</v>
          </cell>
          <cell r="B12" t="str">
            <v>Дослідження активності гамма-глутамілтрансферази сиворотки крові (забор крові з пальця)</v>
          </cell>
          <cell r="L12">
            <v>20.330000000000002</v>
          </cell>
        </row>
        <row r="13">
          <cell r="A13" t="str">
            <v>1.1.4</v>
          </cell>
          <cell r="B13" t="str">
            <v>Отримання дублікату сертифіката</v>
          </cell>
          <cell r="L13">
            <v>6.85</v>
          </cell>
        </row>
        <row r="15">
          <cell r="A15" t="str">
            <v>1.2</v>
          </cell>
          <cell r="B15" t="str">
            <v xml:space="preserve">Проведення обов’язкових попередніх та періодичних психіатричних оглядів </v>
          </cell>
        </row>
        <row r="16">
          <cell r="A16" t="str">
            <v>1.2.1.</v>
          </cell>
          <cell r="B16" t="str">
            <v xml:space="preserve">Проведення обов"язкових попередніх та періодичних психіатричних оглядів </v>
          </cell>
          <cell r="L16">
            <v>26.36</v>
          </cell>
        </row>
        <row r="18">
          <cell r="A18" t="str">
            <v>1.3.</v>
          </cell>
          <cell r="B18" t="str">
            <v xml:space="preserve">Проведення медичних оглядів кандидатів у водії та водіїв транспортних засобів </v>
          </cell>
        </row>
        <row r="19">
          <cell r="A19" t="str">
            <v>1.3.1.</v>
          </cell>
          <cell r="B19" t="str">
            <v>Проведення медичного огляду лікарем-терапевтом</v>
          </cell>
          <cell r="L19">
            <v>12.459999999999999</v>
          </cell>
        </row>
        <row r="20">
          <cell r="A20" t="str">
            <v>1.3.2.</v>
          </cell>
          <cell r="B20" t="str">
            <v>Проведення медичного огляду лікарем-невропатологом</v>
          </cell>
          <cell r="L20">
            <v>11.58</v>
          </cell>
        </row>
        <row r="21">
          <cell r="A21" t="str">
            <v>1.3.3.</v>
          </cell>
          <cell r="B21" t="str">
            <v>Проведення медичного огляду лікарем-отоларинголога</v>
          </cell>
          <cell r="L21">
            <v>13.06</v>
          </cell>
        </row>
        <row r="22">
          <cell r="A22" t="str">
            <v>1.3.4.</v>
          </cell>
          <cell r="B22" t="str">
            <v>Проведення медичного огляду лікарем-хірургом</v>
          </cell>
          <cell r="L22">
            <v>12.92</v>
          </cell>
        </row>
        <row r="23">
          <cell r="A23" t="str">
            <v>1.3.5.</v>
          </cell>
          <cell r="B23" t="str">
            <v>Проведення медичного огляду лікарем-офтальмологом</v>
          </cell>
          <cell r="L23">
            <v>14.83</v>
          </cell>
        </row>
        <row r="24">
          <cell r="A24" t="str">
            <v>1.3.6.</v>
          </cell>
          <cell r="B24" t="str">
            <v>Проведення електрокардіографії</v>
          </cell>
          <cell r="L24">
            <v>18.009999999999998</v>
          </cell>
        </row>
        <row r="25">
          <cell r="A25" t="str">
            <v>1.3.7</v>
          </cell>
          <cell r="B25" t="str">
            <v>Обстеження гостроти зору</v>
          </cell>
          <cell r="L25">
            <v>10.760000000000002</v>
          </cell>
        </row>
        <row r="26">
          <cell r="A26" t="str">
            <v>1.3.8</v>
          </cell>
          <cell r="B26" t="str">
            <v>Обстеження полів зору</v>
          </cell>
          <cell r="L26">
            <v>12.4</v>
          </cell>
        </row>
        <row r="27">
          <cell r="A27" t="str">
            <v>1.3.9</v>
          </cell>
          <cell r="B27" t="str">
            <v>Загальний аналіз крові</v>
          </cell>
          <cell r="L27">
            <v>30.17</v>
          </cell>
        </row>
        <row r="28">
          <cell r="A28" t="str">
            <v>1.3.10.</v>
          </cell>
          <cell r="B28" t="str">
            <v>Загальний аналіз сечі</v>
          </cell>
          <cell r="L28">
            <v>16.84</v>
          </cell>
        </row>
        <row r="29">
          <cell r="A29" t="str">
            <v>1.3.11.</v>
          </cell>
          <cell r="B29" t="str">
            <v>Аналіз крові на цукор</v>
          </cell>
          <cell r="L29">
            <v>10.51</v>
          </cell>
        </row>
        <row r="30">
          <cell r="A30" t="str">
            <v>1.3.12</v>
          </cell>
          <cell r="B30" t="str">
            <v>Загальний аналіз крові за допомогою гематологічного аналізатора</v>
          </cell>
          <cell r="L30">
            <v>21.82</v>
          </cell>
        </row>
        <row r="31">
          <cell r="A31" t="str">
            <v>1.3.13</v>
          </cell>
          <cell r="B31" t="str">
            <v>Визначення групи крові та резус-фактору</v>
          </cell>
          <cell r="L31">
            <v>19.43</v>
          </cell>
        </row>
        <row r="32">
          <cell r="B32" t="str">
            <v>Додаткові обстеження</v>
          </cell>
        </row>
        <row r="33">
          <cell r="A33" t="str">
            <v>1.3.14.</v>
          </cell>
          <cell r="B33" t="str">
            <v>Аналіз крові на RW(реакція Вассермана)</v>
          </cell>
          <cell r="L33">
            <v>11.219999999999999</v>
          </cell>
        </row>
        <row r="34">
          <cell r="A34" t="str">
            <v>1.3.15</v>
          </cell>
          <cell r="B34" t="str">
            <v>Проведення медичного огляду лікарем-дерматовенерологом</v>
          </cell>
          <cell r="L34">
            <v>15.830000000000002</v>
          </cell>
        </row>
        <row r="35">
          <cell r="A35" t="str">
            <v>1.3.16</v>
          </cell>
          <cell r="B35" t="str">
            <v>Проведення медичного огляду лікарем-акушер-гінекологом</v>
          </cell>
          <cell r="L35">
            <v>48.5</v>
          </cell>
        </row>
        <row r="36">
          <cell r="A36" t="str">
            <v>1.3.17</v>
          </cell>
          <cell r="B36" t="str">
            <v>Проведення послуги "Аудіометрія"</v>
          </cell>
          <cell r="L36">
            <v>13.149999999999999</v>
          </cell>
        </row>
        <row r="38">
          <cell r="A38" t="str">
            <v>1.4.</v>
          </cell>
          <cell r="B38" t="str">
            <v xml:space="preserve">Проведення  медичних оглядів  для отримання довідки (ліцензії) на об"єкт дозвільної системи </v>
          </cell>
        </row>
        <row r="39">
          <cell r="A39" t="str">
            <v>1.4.1</v>
          </cell>
          <cell r="B39" t="str">
            <v>Проведення медичного огляду лікарем-терапевтом</v>
          </cell>
          <cell r="L39">
            <v>12.459999999999999</v>
          </cell>
        </row>
        <row r="40">
          <cell r="A40" t="str">
            <v>1.4.2</v>
          </cell>
          <cell r="B40" t="str">
            <v>Проведення медичного огляду лікарем-невропатологом</v>
          </cell>
          <cell r="L40">
            <v>11.58</v>
          </cell>
        </row>
        <row r="41">
          <cell r="A41" t="str">
            <v>1.4.3</v>
          </cell>
          <cell r="B41" t="str">
            <v>Проведення медичного огляду лікарем-отоларинголога</v>
          </cell>
          <cell r="L41">
            <v>13.06</v>
          </cell>
        </row>
        <row r="42">
          <cell r="A42" t="str">
            <v>1.4.3</v>
          </cell>
          <cell r="B42" t="str">
            <v>Проведення медичного огляду лікарем-хірургом</v>
          </cell>
          <cell r="L42">
            <v>12.92</v>
          </cell>
        </row>
        <row r="43">
          <cell r="A43" t="str">
            <v>1.4.5</v>
          </cell>
          <cell r="B43" t="str">
            <v>Проведення медичного огляду лікарем-офтальмологом</v>
          </cell>
          <cell r="L43">
            <v>14.83</v>
          </cell>
        </row>
        <row r="44">
          <cell r="A44" t="str">
            <v>1.4.6</v>
          </cell>
          <cell r="B44" t="str">
            <v>Проведення електрокардіографії</v>
          </cell>
          <cell r="L44">
            <v>18.009999999999998</v>
          </cell>
        </row>
        <row r="45">
          <cell r="A45" t="str">
            <v>1.4.7</v>
          </cell>
          <cell r="B45" t="str">
            <v>Обстеження гостроти зору</v>
          </cell>
          <cell r="L45">
            <v>10.760000000000002</v>
          </cell>
        </row>
        <row r="46">
          <cell r="A46" t="str">
            <v>1.4.8</v>
          </cell>
          <cell r="B46" t="str">
            <v>Обстеження полів зору</v>
          </cell>
          <cell r="L46">
            <v>12.4</v>
          </cell>
        </row>
        <row r="47">
          <cell r="A47" t="str">
            <v>1.4.9</v>
          </cell>
          <cell r="B47" t="str">
            <v>Загальний аналіз крові</v>
          </cell>
          <cell r="L47">
            <v>30.17</v>
          </cell>
        </row>
        <row r="48">
          <cell r="A48" t="str">
            <v>1.4.10</v>
          </cell>
          <cell r="B48" t="str">
            <v>Загальний аналіз сечі</v>
          </cell>
          <cell r="L48">
            <v>16.84</v>
          </cell>
        </row>
        <row r="49">
          <cell r="A49" t="str">
            <v>1.4.11</v>
          </cell>
          <cell r="B49" t="str">
            <v>Аналіз крові на цукор</v>
          </cell>
          <cell r="L49">
            <v>10.51</v>
          </cell>
        </row>
        <row r="51">
          <cell r="A51" t="str">
            <v>1.5.</v>
          </cell>
          <cell r="B51" t="str">
            <v>Проведення попередніх та періодичних медичних оглядів працівників певних категорій</v>
          </cell>
        </row>
        <row r="52">
          <cell r="A52" t="str">
            <v>1.5.1</v>
          </cell>
          <cell r="B52" t="str">
            <v>Проведення заключного  медичного огляду головою комісії за проведення попередніх та періодичних медичних оглядів працівників певних категорій</v>
          </cell>
          <cell r="L52">
            <v>10.719999999999999</v>
          </cell>
        </row>
        <row r="53">
          <cell r="A53" t="str">
            <v>1.5.2</v>
          </cell>
          <cell r="B53" t="str">
            <v>Проведення медичного огляду лікарем-терапевтом</v>
          </cell>
          <cell r="L53">
            <v>12.459999999999999</v>
          </cell>
        </row>
        <row r="54">
          <cell r="A54" t="str">
            <v>1.5.3</v>
          </cell>
          <cell r="B54" t="str">
            <v>Проведення медичного огляду лікарем-невропатологом</v>
          </cell>
          <cell r="L54">
            <v>11.58</v>
          </cell>
        </row>
        <row r="55">
          <cell r="A55" t="str">
            <v>1.5.4</v>
          </cell>
          <cell r="B55" t="str">
            <v>Проведення медичного огляду лікарем-отоларинголога</v>
          </cell>
          <cell r="L55">
            <v>13.06</v>
          </cell>
        </row>
        <row r="56">
          <cell r="A56" t="str">
            <v>1.5.5</v>
          </cell>
          <cell r="B56" t="str">
            <v>Проведення медичного огляду лікарем-хірургом</v>
          </cell>
          <cell r="L56">
            <v>12.92</v>
          </cell>
        </row>
        <row r="57">
          <cell r="A57" t="str">
            <v>1.5.6</v>
          </cell>
          <cell r="B57" t="str">
            <v>Проведення медичного огляду лікарем-офтальмологом</v>
          </cell>
          <cell r="L57">
            <v>14.83</v>
          </cell>
        </row>
        <row r="58">
          <cell r="A58" t="str">
            <v>1.5.7</v>
          </cell>
          <cell r="B58" t="str">
            <v>Проведення медичного огляду лікарем-дерматовенерологом</v>
          </cell>
          <cell r="L58">
            <v>15.830000000000002</v>
          </cell>
        </row>
        <row r="59">
          <cell r="A59" t="str">
            <v>1.5.8</v>
          </cell>
          <cell r="B59" t="str">
            <v>Проведення медичного огляду лікарем-акушер-гінекологом</v>
          </cell>
          <cell r="L59">
            <v>48.5</v>
          </cell>
        </row>
        <row r="60">
          <cell r="A60" t="str">
            <v>1.5.9</v>
          </cell>
          <cell r="B60" t="str">
            <v>Проведення медичного огляду лікарем-урологом</v>
          </cell>
          <cell r="L60">
            <v>13.86</v>
          </cell>
        </row>
        <row r="61">
          <cell r="A61" t="str">
            <v>1.5.10</v>
          </cell>
          <cell r="B61" t="str">
            <v>Проведення медичного огляду лікарем-оротопедом-травматологом</v>
          </cell>
          <cell r="L61">
            <v>16.690000000000001</v>
          </cell>
        </row>
        <row r="62">
          <cell r="A62" t="str">
            <v>1.5.11</v>
          </cell>
          <cell r="B62" t="str">
            <v>Проведення медичного огляду лікарем-ендокринологом</v>
          </cell>
          <cell r="L62">
            <v>13.219999999999999</v>
          </cell>
        </row>
        <row r="63">
          <cell r="A63" t="str">
            <v>1.5.12</v>
          </cell>
          <cell r="B63" t="str">
            <v>Проведення медичного огляду лікарем-фтизіатром</v>
          </cell>
          <cell r="L63">
            <v>16.239999999999998</v>
          </cell>
        </row>
        <row r="64">
          <cell r="A64" t="str">
            <v>1.5.13</v>
          </cell>
          <cell r="B64" t="str">
            <v>Проведення медичного огляду лікарем-онкологом</v>
          </cell>
          <cell r="L64">
            <v>15.48</v>
          </cell>
        </row>
        <row r="65">
          <cell r="A65" t="str">
            <v>1.5.14</v>
          </cell>
          <cell r="B65" t="str">
            <v>Проведення медичного огляду лікарем-інфекціоністом</v>
          </cell>
          <cell r="L65">
            <v>18.240000000000002</v>
          </cell>
        </row>
        <row r="66">
          <cell r="A66" t="str">
            <v>1.5.15</v>
          </cell>
          <cell r="B66" t="str">
            <v>Рентгенологічне дослідження</v>
          </cell>
          <cell r="L66">
            <v>72.900000000000006</v>
          </cell>
        </row>
        <row r="67">
          <cell r="A67" t="str">
            <v>1.5.16</v>
          </cell>
          <cell r="B67" t="str">
            <v>УЗД щитовидної залози</v>
          </cell>
          <cell r="L67">
            <v>17.100000000000001</v>
          </cell>
        </row>
        <row r="68">
          <cell r="A68" t="str">
            <v>1.5.17</v>
          </cell>
          <cell r="B68" t="str">
            <v>Проведення електрокардіографії</v>
          </cell>
          <cell r="L68">
            <v>18.009999999999998</v>
          </cell>
        </row>
        <row r="69">
          <cell r="A69" t="str">
            <v>1.5.18</v>
          </cell>
          <cell r="B69" t="str">
            <v>Дослідження функції зовнішнього дихання</v>
          </cell>
          <cell r="L69">
            <v>12.55</v>
          </cell>
        </row>
        <row r="70">
          <cell r="A70" t="str">
            <v>1.5.19</v>
          </cell>
          <cell r="B70" t="str">
            <v>Флюорографічне дослідження</v>
          </cell>
          <cell r="L70">
            <v>20.39</v>
          </cell>
        </row>
        <row r="71">
          <cell r="A71" t="str">
            <v>1.5.20</v>
          </cell>
          <cell r="B71" t="str">
            <v>Обстеження полів зору</v>
          </cell>
          <cell r="L71">
            <v>12.4</v>
          </cell>
        </row>
        <row r="72">
          <cell r="A72" t="str">
            <v>1.5.21</v>
          </cell>
          <cell r="B72" t="str">
            <v>Обстеження гостроти зору</v>
          </cell>
          <cell r="L72">
            <v>10.760000000000002</v>
          </cell>
        </row>
        <row r="73">
          <cell r="A73" t="str">
            <v>1.5.22</v>
          </cell>
          <cell r="B73" t="str">
            <v>Дослідження характеру зору</v>
          </cell>
          <cell r="L73">
            <v>12.89</v>
          </cell>
        </row>
        <row r="74">
          <cell r="A74" t="str">
            <v>1.5.23</v>
          </cell>
          <cell r="B74" t="str">
            <v>Дослідження очного дна</v>
          </cell>
          <cell r="L74">
            <v>15.759999999999998</v>
          </cell>
        </row>
        <row r="75">
          <cell r="B75" t="str">
            <v>Дослідження вестибулярного апарату</v>
          </cell>
          <cell r="L75">
            <v>13.32</v>
          </cell>
        </row>
        <row r="76">
          <cell r="A76" t="str">
            <v>1.5.25</v>
          </cell>
          <cell r="B76" t="str">
            <v>Проведення послуги "Аудіометрія"</v>
          </cell>
          <cell r="L76">
            <v>13.149999999999999</v>
          </cell>
        </row>
        <row r="77">
          <cell r="A77" t="str">
            <v>1.5.26</v>
          </cell>
          <cell r="B77" t="str">
            <v>Дінамометрія</v>
          </cell>
          <cell r="L77">
            <v>8.93</v>
          </cell>
        </row>
        <row r="78">
          <cell r="A78" t="str">
            <v>1.5.27</v>
          </cell>
          <cell r="B78" t="str">
            <v>Дослідження на вібраційну чутливість лікарем-невропатологом</v>
          </cell>
          <cell r="L78">
            <v>7.8</v>
          </cell>
        </row>
        <row r="79">
          <cell r="A79" t="str">
            <v>1.5.28</v>
          </cell>
          <cell r="B79" t="str">
            <v>Загальний аналіз крові</v>
          </cell>
          <cell r="L79">
            <v>30.17</v>
          </cell>
        </row>
        <row r="80">
          <cell r="A80" t="str">
            <v>1.5.29</v>
          </cell>
          <cell r="B80" t="str">
            <v>Аналіз крові на тромбоцити</v>
          </cell>
          <cell r="L80">
            <v>9.49</v>
          </cell>
        </row>
        <row r="81">
          <cell r="A81" t="str">
            <v>1.5.30</v>
          </cell>
          <cell r="B81" t="str">
            <v>Аналіз крові на цукор</v>
          </cell>
          <cell r="L81">
            <v>10.51</v>
          </cell>
        </row>
        <row r="82">
          <cell r="A82" t="str">
            <v>1.5.31</v>
          </cell>
          <cell r="B82" t="str">
            <v xml:space="preserve">Аналіз крові на печінкові проби (білірубін, АлАТ (аланінаміно-трансфераза), АсАТ (аспартат-амінотрансфераза), тимолова проба) </v>
          </cell>
          <cell r="L82">
            <v>36.24</v>
          </cell>
        </row>
        <row r="83">
          <cell r="A83" t="str">
            <v>1.5.32</v>
          </cell>
          <cell r="B83" t="str">
            <v xml:space="preserve">Аналіз крові на ниркові проби (сечовина, креатинін) </v>
          </cell>
          <cell r="L83">
            <v>25.81</v>
          </cell>
        </row>
        <row r="84">
          <cell r="A84" t="str">
            <v>1.5.33</v>
          </cell>
          <cell r="B84" t="str">
            <v>Аналіз крові на  ретікулоцити</v>
          </cell>
          <cell r="L84">
            <v>8.3800000000000008</v>
          </cell>
        </row>
        <row r="85">
          <cell r="A85" t="str">
            <v>1.5.34</v>
          </cell>
          <cell r="B85" t="str">
            <v>Загальний аналіз крові за допомогою гематологічного аналізатора</v>
          </cell>
          <cell r="L85">
            <v>21.82</v>
          </cell>
        </row>
        <row r="86">
          <cell r="A86" t="str">
            <v>1.5.35</v>
          </cell>
          <cell r="B86" t="str">
            <v>Аналіз крові на холінестеразу</v>
          </cell>
          <cell r="L86">
            <v>21.88</v>
          </cell>
        </row>
        <row r="87">
          <cell r="A87" t="str">
            <v>1.5.36</v>
          </cell>
          <cell r="B87" t="str">
            <v>Визначення концентрації заліза та загальної залізозв"язуючої здатності сироватки крові</v>
          </cell>
          <cell r="L87">
            <v>36.309999999999995</v>
          </cell>
        </row>
        <row r="88">
          <cell r="A88" t="str">
            <v>1.5.37</v>
          </cell>
          <cell r="B88" t="str">
            <v>Аналіз крові на RW(реакція Вассермана)</v>
          </cell>
          <cell r="L88">
            <v>11.219999999999999</v>
          </cell>
        </row>
        <row r="89">
          <cell r="A89" t="str">
            <v>1.5.38</v>
          </cell>
          <cell r="B89" t="str">
            <v>Визначення групи крові та резус-фактору</v>
          </cell>
          <cell r="L89">
            <v>19.43</v>
          </cell>
        </row>
        <row r="90">
          <cell r="A90" t="str">
            <v>1.5.39</v>
          </cell>
          <cell r="B90" t="str">
            <v>Аналіз крові на базофільну зернистість</v>
          </cell>
          <cell r="L90">
            <v>12</v>
          </cell>
        </row>
        <row r="91">
          <cell r="A91" t="str">
            <v>1.5.40</v>
          </cell>
          <cell r="B91" t="str">
            <v>Визначення лужної фосфатази в сироватці крові</v>
          </cell>
          <cell r="L91">
            <v>16.8</v>
          </cell>
        </row>
        <row r="92">
          <cell r="A92" t="str">
            <v>1.5.41</v>
          </cell>
          <cell r="B92" t="str">
            <v>Загальний аналіз сечі</v>
          </cell>
          <cell r="L92">
            <v>16.84</v>
          </cell>
        </row>
        <row r="93">
          <cell r="A93" t="str">
            <v>1.5.42</v>
          </cell>
          <cell r="B93" t="str">
            <v>Дослідження мазка з піхви і цервікального каналу</v>
          </cell>
          <cell r="L93">
            <v>11.92</v>
          </cell>
        </row>
        <row r="95">
          <cell r="A95" t="str">
            <v>1.6.</v>
          </cell>
          <cell r="B95" t="str">
            <v>Проведення обов’язкових профілактичних  медичних оглядів працівників окремих професій з видачею особистих медичних книжок</v>
          </cell>
        </row>
        <row r="96">
          <cell r="A96" t="str">
            <v>1.6.1</v>
          </cell>
          <cell r="B96" t="str">
            <v>Проведення медичного огляду лікарем-терапевтом</v>
          </cell>
          <cell r="L96">
            <v>12.459999999999999</v>
          </cell>
        </row>
        <row r="97">
          <cell r="A97" t="str">
            <v>1.6.2</v>
          </cell>
          <cell r="B97" t="str">
            <v>Проведення медичного огляду лікарем-отоларинголога</v>
          </cell>
          <cell r="L97">
            <v>13.06</v>
          </cell>
        </row>
        <row r="98">
          <cell r="A98" t="str">
            <v>1.6.3</v>
          </cell>
          <cell r="B98" t="str">
            <v>Проведення медичного огляду лікарем-дерматовенерологом</v>
          </cell>
          <cell r="L98">
            <v>42.440000000000005</v>
          </cell>
        </row>
        <row r="99">
          <cell r="A99" t="str">
            <v>1.6.4</v>
          </cell>
          <cell r="B99" t="str">
            <v>Флюорографічне дослідження</v>
          </cell>
          <cell r="L99">
            <v>20.39</v>
          </cell>
        </row>
        <row r="101">
          <cell r="A101" t="str">
            <v>1.6.6</v>
          </cell>
          <cell r="B101" t="str">
            <v>Аналіз крові на RW(реакція Вассермана)</v>
          </cell>
          <cell r="L101">
            <v>11.219999999999999</v>
          </cell>
        </row>
        <row r="102">
          <cell r="A102" t="str">
            <v>1.6.7</v>
          </cell>
          <cell r="B102" t="str">
            <v>Дослідження мазка з піхви і цервікального каналу</v>
          </cell>
          <cell r="L102">
            <v>11.92</v>
          </cell>
        </row>
        <row r="103">
          <cell r="A103" t="str">
            <v>1.6.8</v>
          </cell>
          <cell r="B103" t="str">
            <v>Аналіз калу на простійші</v>
          </cell>
          <cell r="L103">
            <v>8.41</v>
          </cell>
        </row>
        <row r="104">
          <cell r="A104" t="str">
            <v>1.6.9</v>
          </cell>
          <cell r="B104" t="str">
            <v>Аналіз на ентаробіоз</v>
          </cell>
          <cell r="L104">
            <v>7.379999999999999</v>
          </cell>
        </row>
        <row r="105">
          <cell r="A105" t="str">
            <v>1.6.10</v>
          </cell>
          <cell r="B105" t="str">
            <v>Дослідження на носійство збудників кишкових інфекцій</v>
          </cell>
          <cell r="L105">
            <v>99.84</v>
          </cell>
        </row>
        <row r="106">
          <cell r="A106" t="str">
            <v>1.6.11</v>
          </cell>
          <cell r="B106" t="str">
            <v>Дослідження мазка (з горла та носу) на носійство золотистого стафілакоку (при попередньому огляді)</v>
          </cell>
          <cell r="L106">
            <v>32</v>
          </cell>
        </row>
        <row r="107">
          <cell r="A107" t="str">
            <v>1.6.12</v>
          </cell>
          <cell r="B107" t="str">
            <v>Серологічне дослідження на черевний тиф (при попередньому медогляді)</v>
          </cell>
          <cell r="L107">
            <v>188.69</v>
          </cell>
        </row>
        <row r="108">
          <cell r="A108" t="str">
            <v>1.6.13</v>
          </cell>
          <cell r="B108" t="str">
            <v>Експрес-тест для виявлення вірусу гепатиту В</v>
          </cell>
          <cell r="L108">
            <v>106.56</v>
          </cell>
        </row>
        <row r="109">
          <cell r="A109" t="str">
            <v>1.6.14</v>
          </cell>
          <cell r="B109" t="str">
            <v>Експрес-тест для виявлення вірусу гепатиту С</v>
          </cell>
          <cell r="L109">
            <v>106.56</v>
          </cell>
        </row>
        <row r="110">
          <cell r="A110" t="str">
            <v>1.6.15</v>
          </cell>
          <cell r="B110" t="str">
            <v>Експрес-тест для виявлення ВІЛ (вірус імунодефіциту людини) 1 та 2 типів</v>
          </cell>
          <cell r="L110">
            <v>52.56</v>
          </cell>
        </row>
        <row r="112">
          <cell r="A112" t="str">
            <v>2.</v>
          </cell>
          <cell r="B112" t="str">
            <v>Лабораторні, діагностичні та консультативні послуги за зверненнями громадян, що надаються без направлення лікарів</v>
          </cell>
        </row>
        <row r="113">
          <cell r="A113" t="str">
            <v>2.1</v>
          </cell>
          <cell r="B113" t="str">
            <v>Функціональні дослідження</v>
          </cell>
        </row>
        <row r="114">
          <cell r="A114" t="str">
            <v>2.1.1.</v>
          </cell>
          <cell r="B114" t="str">
            <v>Проведення електрокардіографії</v>
          </cell>
          <cell r="L114">
            <v>18.009999999999998</v>
          </cell>
        </row>
        <row r="115">
          <cell r="A115" t="str">
            <v>2.1.2.</v>
          </cell>
          <cell r="B115" t="str">
            <v>Флюорографічне дослідження</v>
          </cell>
          <cell r="L115">
            <v>20.39</v>
          </cell>
        </row>
        <row r="116">
          <cell r="A116" t="str">
            <v>2.2</v>
          </cell>
          <cell r="B116" t="str">
            <v>Клініко-діагностичні лабораторні дослідження</v>
          </cell>
        </row>
        <row r="117">
          <cell r="A117" t="str">
            <v>2.2.1</v>
          </cell>
          <cell r="B117" t="str">
            <v>Загальний аналіз крові</v>
          </cell>
          <cell r="L117">
            <v>30.17</v>
          </cell>
        </row>
        <row r="118">
          <cell r="A118" t="str">
            <v>2.2.2.</v>
          </cell>
          <cell r="B118" t="str">
            <v>Аналіз крові з лейкоцитарною формулою</v>
          </cell>
          <cell r="L118">
            <v>23.459999999999997</v>
          </cell>
        </row>
        <row r="119">
          <cell r="A119" t="str">
            <v>2.2.3.</v>
          </cell>
          <cell r="B119" t="str">
            <v>Визначення групи крові та резус-фактору</v>
          </cell>
          <cell r="L119">
            <v>19.43</v>
          </cell>
        </row>
        <row r="120">
          <cell r="A120" t="str">
            <v>2.2.4.</v>
          </cell>
          <cell r="B120" t="str">
            <v>Аналіз крові на тромбоцити</v>
          </cell>
          <cell r="L120">
            <v>9.49</v>
          </cell>
        </row>
        <row r="121">
          <cell r="A121" t="str">
            <v>2.2.5.</v>
          </cell>
          <cell r="B121" t="str">
            <v>Аналіз крові на цукор</v>
          </cell>
          <cell r="L121">
            <v>10.51</v>
          </cell>
        </row>
        <row r="122">
          <cell r="A122" t="str">
            <v>2.2.6.</v>
          </cell>
          <cell r="B122" t="str">
            <v>Аналіз крові на  ретікулоцити</v>
          </cell>
          <cell r="L122">
            <v>8.3800000000000008</v>
          </cell>
        </row>
        <row r="123">
          <cell r="A123" t="str">
            <v>2.2.7.</v>
          </cell>
          <cell r="B123" t="str">
            <v>Загальний аналіз крові за допомогою гематологічного аналізатора</v>
          </cell>
          <cell r="L123">
            <v>21.82</v>
          </cell>
        </row>
        <row r="124">
          <cell r="A124" t="str">
            <v>2.2.8.</v>
          </cell>
          <cell r="B124" t="str">
            <v xml:space="preserve">Аналіз крові на  холестерин </v>
          </cell>
          <cell r="L124">
            <v>17.57</v>
          </cell>
        </row>
        <row r="125">
          <cell r="A125" t="str">
            <v>2.2.9.</v>
          </cell>
          <cell r="B125" t="str">
            <v>Загальний аналіз сечі</v>
          </cell>
          <cell r="L125">
            <v>16.84</v>
          </cell>
        </row>
        <row r="126">
          <cell r="A126" t="str">
            <v>2.2.10.</v>
          </cell>
          <cell r="B126" t="str">
            <v>Аналіз калу на простіші</v>
          </cell>
          <cell r="L126">
            <v>8.41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48"/>
  <sheetViews>
    <sheetView tabSelected="1" view="pageBreakPreview" zoomScaleSheetLayoutView="100" workbookViewId="0">
      <selection activeCell="B247" sqref="B247"/>
    </sheetView>
  </sheetViews>
  <sheetFormatPr defaultColWidth="9.140625" defaultRowHeight="15.75"/>
  <cols>
    <col min="1" max="1" width="6.5703125" style="1" customWidth="1"/>
    <col min="2" max="2" width="63.42578125" style="1" customWidth="1"/>
    <col min="3" max="3" width="25" style="3" customWidth="1"/>
    <col min="4" max="4" width="7.85546875" style="23" hidden="1" customWidth="1"/>
    <col min="5" max="5" width="12.42578125" style="1" hidden="1" customWidth="1"/>
    <col min="6" max="6" width="9.140625" style="1"/>
    <col min="7" max="7" width="11.42578125" style="1" customWidth="1"/>
    <col min="8" max="16384" width="9.140625" style="1"/>
  </cols>
  <sheetData>
    <row r="1" spans="1:35" s="55" customFormat="1" ht="12" customHeight="1">
      <c r="A1" s="53"/>
      <c r="B1" s="54"/>
      <c r="C1" s="67"/>
      <c r="D1" s="68"/>
      <c r="E1" s="68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35" s="55" customFormat="1" ht="21" customHeight="1">
      <c r="A2" s="53"/>
      <c r="B2" s="54"/>
      <c r="C2" s="75" t="s">
        <v>221</v>
      </c>
      <c r="D2" s="75"/>
      <c r="E2" s="75"/>
      <c r="F2" s="75"/>
      <c r="G2" s="75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5" s="55" customFormat="1" ht="30.75" customHeight="1">
      <c r="A3" s="53"/>
      <c r="B3" s="54"/>
      <c r="C3" s="76" t="s">
        <v>228</v>
      </c>
      <c r="D3" s="76"/>
      <c r="E3" s="76"/>
      <c r="F3" s="76"/>
      <c r="G3" s="7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35" s="55" customFormat="1" ht="12" customHeight="1">
      <c r="A4" s="53"/>
      <c r="B4" s="54"/>
      <c r="C4" s="77" t="s">
        <v>222</v>
      </c>
      <c r="D4" s="77"/>
      <c r="E4" s="77"/>
      <c r="F4" s="77"/>
      <c r="G4" s="77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</row>
    <row r="5" spans="1:35" s="55" customFormat="1" ht="23.45" customHeight="1">
      <c r="A5" s="53"/>
      <c r="B5" s="54"/>
      <c r="C5" s="78" t="s">
        <v>225</v>
      </c>
      <c r="D5" s="78"/>
      <c r="E5" s="78"/>
      <c r="F5" s="78"/>
      <c r="G5" s="78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</row>
    <row r="6" spans="1:35" s="55" customFormat="1" ht="12" customHeight="1">
      <c r="A6" s="53"/>
      <c r="B6" s="54"/>
      <c r="C6" s="77" t="s">
        <v>223</v>
      </c>
      <c r="D6" s="77"/>
      <c r="E6" s="77"/>
      <c r="F6" s="77"/>
      <c r="G6" s="77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</row>
    <row r="7" spans="1:35" s="55" customFormat="1" ht="23.25" customHeight="1">
      <c r="A7" s="53"/>
      <c r="B7" s="54"/>
      <c r="C7" s="86" t="s">
        <v>235</v>
      </c>
      <c r="D7" s="86"/>
      <c r="E7" s="86"/>
      <c r="F7" s="86"/>
      <c r="G7" s="8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</row>
    <row r="8" spans="1:35" s="55" customFormat="1" ht="16.5" customHeight="1">
      <c r="A8" s="53"/>
      <c r="B8" s="54"/>
      <c r="C8" s="73"/>
      <c r="D8" s="73"/>
      <c r="E8" s="7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</row>
    <row r="9" spans="1:35" s="55" customFormat="1" ht="16.5" customHeight="1">
      <c r="A9" s="53"/>
      <c r="B9" s="54" t="s">
        <v>226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</row>
    <row r="10" spans="1:35" s="57" customFormat="1" ht="41.25" customHeight="1">
      <c r="A10" s="74" t="s">
        <v>224</v>
      </c>
      <c r="B10" s="74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5" s="55" customFormat="1" ht="12.75" customHeight="1">
      <c r="A11" s="53"/>
      <c r="B11" s="59" t="s">
        <v>222</v>
      </c>
      <c r="G11" s="56"/>
      <c r="H11" s="56"/>
      <c r="I11" s="56"/>
      <c r="J11" s="56"/>
      <c r="K11" s="56"/>
      <c r="L11" s="56"/>
      <c r="M11" s="60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</row>
    <row r="12" spans="1:35" s="57" customFormat="1" ht="17.25" customHeight="1">
      <c r="A12" s="62"/>
      <c r="B12" s="63" t="s">
        <v>232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5" s="57" customFormat="1" ht="17.25" customHeight="1">
      <c r="A13" s="53"/>
      <c r="B13" s="64" t="s">
        <v>233</v>
      </c>
      <c r="F13" s="65"/>
      <c r="G13" s="56"/>
      <c r="H13" s="56"/>
      <c r="I13" s="56"/>
      <c r="J13" s="56"/>
      <c r="K13" s="56"/>
      <c r="L13" s="56"/>
      <c r="M13" s="56"/>
      <c r="N13" s="56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5" s="57" customFormat="1" ht="17.25" customHeight="1">
      <c r="A14" s="53"/>
      <c r="B14" s="66" t="s">
        <v>234</v>
      </c>
      <c r="F14" s="65"/>
      <c r="G14" s="56"/>
      <c r="H14" s="56"/>
      <c r="I14" s="56"/>
      <c r="J14" s="56"/>
      <c r="K14" s="56"/>
      <c r="L14" s="56"/>
      <c r="M14" s="56"/>
      <c r="N14" s="56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5" s="55" customFormat="1" ht="12.75" customHeight="1">
      <c r="A15" s="53"/>
      <c r="B15" s="59"/>
      <c r="G15" s="56"/>
      <c r="H15" s="56"/>
      <c r="I15" s="56"/>
      <c r="J15" s="56"/>
      <c r="K15" s="56"/>
      <c r="L15" s="56"/>
      <c r="M15" s="60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</row>
    <row r="16" spans="1:35" s="55" customFormat="1" ht="26.25" customHeight="1">
      <c r="A16" s="53"/>
      <c r="B16" s="87" t="s">
        <v>231</v>
      </c>
      <c r="C16" s="87"/>
      <c r="G16" s="56"/>
      <c r="H16" s="56"/>
      <c r="I16" s="56"/>
      <c r="J16" s="56"/>
      <c r="K16" s="56"/>
      <c r="L16" s="56"/>
      <c r="M16" s="60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</row>
    <row r="17" spans="1:6">
      <c r="A17" s="79" t="s">
        <v>0</v>
      </c>
      <c r="B17" s="79"/>
      <c r="C17" s="79"/>
      <c r="D17" s="79"/>
    </row>
    <row r="18" spans="1:6" ht="31.7" customHeight="1">
      <c r="A18" s="80" t="s">
        <v>1</v>
      </c>
      <c r="B18" s="80"/>
      <c r="C18" s="80"/>
      <c r="D18" s="80"/>
    </row>
    <row r="19" spans="1:6" ht="47.25" customHeight="1">
      <c r="A19" s="81" t="s">
        <v>2</v>
      </c>
      <c r="B19" s="81"/>
      <c r="C19" s="81"/>
      <c r="D19" s="81"/>
    </row>
    <row r="20" spans="1:6" ht="11.25" customHeight="1">
      <c r="A20" s="2"/>
      <c r="B20" s="2"/>
      <c r="C20" s="2"/>
      <c r="D20" s="2"/>
    </row>
    <row r="21" spans="1:6" ht="9" customHeight="1">
      <c r="D21" s="4"/>
    </row>
    <row r="22" spans="1:6" s="7" customFormat="1" ht="43.5" customHeight="1">
      <c r="A22" s="5" t="s">
        <v>3</v>
      </c>
      <c r="B22" s="5" t="s">
        <v>4</v>
      </c>
      <c r="C22" s="5" t="s">
        <v>5</v>
      </c>
      <c r="D22" s="6" t="s">
        <v>6</v>
      </c>
      <c r="E22" s="5" t="s">
        <v>7</v>
      </c>
      <c r="F22" s="6" t="s">
        <v>6</v>
      </c>
    </row>
    <row r="23" spans="1:6" s="9" customFormat="1" ht="103.7" customHeight="1">
      <c r="A23" s="8" t="str">
        <f>[1]Калькуляція!A8</f>
        <v>1.</v>
      </c>
      <c r="B23" s="82" t="str">
        <f>[1]Калькуляція!B8</f>
        <v>Медичні огляди:                                                                                                                                                                                            -для отримання виїзної візи (крім службових відряджень державних службовців та при виїзді на лікування за наявності відповідних медичних документів);                                                                                                                                           - попередні профілактичні медичні огляди при прийнятті на роботу, для отримання посвідчення водія транспортних засобів, для отримання дозволу на право отримання та носіння зброї громадянами, а також відповідні періодичні профілактичні медичні огляди</v>
      </c>
      <c r="C23" s="83"/>
      <c r="D23" s="83"/>
      <c r="E23" s="84"/>
      <c r="F23" s="85"/>
    </row>
    <row r="24" spans="1:6" s="11" customFormat="1" ht="31.7" customHeight="1">
      <c r="A24" s="8" t="str">
        <f>[1]Калькуляція!A9</f>
        <v>1.1.</v>
      </c>
      <c r="B24" s="69" t="str">
        <f>[1]Калькуляція!B9</f>
        <v xml:space="preserve">Проведення обов’язкового первинного і профілактичного наркологічного огляду </v>
      </c>
      <c r="C24" s="69"/>
      <c r="D24" s="69"/>
      <c r="E24" s="10"/>
      <c r="F24" s="10"/>
    </row>
    <row r="25" spans="1:6" ht="21.75" customHeight="1">
      <c r="A25" s="12" t="str">
        <f>[1]Калькуляція!A10</f>
        <v>1.1.1.</v>
      </c>
      <c r="B25" s="13" t="str">
        <f>[1]Калькуляція!B10</f>
        <v>Наркологічний профогляд</v>
      </c>
      <c r="C25" s="5" t="s">
        <v>8</v>
      </c>
      <c r="D25" s="14">
        <f>[1]Калькуляція!L10</f>
        <v>28.67</v>
      </c>
      <c r="E25" s="14">
        <f>(D25*40.2%)</f>
        <v>11.525340000000002</v>
      </c>
      <c r="F25" s="14">
        <f>D25+E25</f>
        <v>40.195340000000002</v>
      </c>
    </row>
    <row r="26" spans="1:6" ht="31.5">
      <c r="A26" s="12" t="str">
        <f>[1]Калькуляція!A11</f>
        <v>1.1.2</v>
      </c>
      <c r="B26" s="13" t="str">
        <f>[1]Калькуляція!B11</f>
        <v>Дослідження активності гамма-глутамілтрансферази сиворотки крові (забор крові з вени)</v>
      </c>
      <c r="C26" s="5" t="s">
        <v>9</v>
      </c>
      <c r="D26" s="14">
        <f>[1]Калькуляція!L11</f>
        <v>19.27</v>
      </c>
      <c r="E26" s="14">
        <f t="shared" ref="E26:E28" si="0">(D26*40.2%)</f>
        <v>7.7465400000000004</v>
      </c>
      <c r="F26" s="14">
        <f>D26+E26</f>
        <v>27.016539999999999</v>
      </c>
    </row>
    <row r="27" spans="1:6" ht="31.5">
      <c r="A27" s="12" t="str">
        <f>[1]Калькуляція!A12</f>
        <v>1.1.3</v>
      </c>
      <c r="B27" s="13" t="str">
        <f>[1]Калькуляція!B12</f>
        <v>Дослідження активності гамма-глутамілтрансферази сиворотки крові (забор крові з пальця)</v>
      </c>
      <c r="C27" s="5" t="s">
        <v>9</v>
      </c>
      <c r="D27" s="14">
        <f>[1]Калькуляція!L12</f>
        <v>20.330000000000002</v>
      </c>
      <c r="E27" s="14">
        <f t="shared" si="0"/>
        <v>8.1726600000000005</v>
      </c>
      <c r="F27" s="14">
        <f>D27+E27</f>
        <v>28.502660000000002</v>
      </c>
    </row>
    <row r="28" spans="1:6">
      <c r="A28" s="12" t="str">
        <f>[1]Калькуляція!A13</f>
        <v>1.1.4</v>
      </c>
      <c r="B28" s="13" t="str">
        <f>[1]Калькуляція!B13</f>
        <v>Отримання дублікату сертифіката</v>
      </c>
      <c r="C28" s="5" t="s">
        <v>10</v>
      </c>
      <c r="D28" s="14">
        <f>[1]Калькуляція!L13</f>
        <v>6.85</v>
      </c>
      <c r="E28" s="14">
        <f t="shared" si="0"/>
        <v>2.7536999999999998</v>
      </c>
      <c r="F28" s="14">
        <f>D28+E28</f>
        <v>9.6036999999999999</v>
      </c>
    </row>
    <row r="29" spans="1:6">
      <c r="A29" s="90"/>
      <c r="B29" s="91"/>
      <c r="C29" s="91"/>
      <c r="D29" s="92"/>
      <c r="E29" s="15"/>
      <c r="F29" s="15"/>
    </row>
    <row r="30" spans="1:6" ht="52.5" customHeight="1">
      <c r="A30" s="8" t="str">
        <f>[1]Калькуляція!A15</f>
        <v>1.2</v>
      </c>
      <c r="B30" s="93" t="str">
        <f>[1]Калькуляція!B15</f>
        <v xml:space="preserve">Проведення обов’язкових попередніх та періодичних психіатричних оглядів </v>
      </c>
      <c r="C30" s="94"/>
      <c r="D30" s="94"/>
      <c r="E30" s="91"/>
      <c r="F30" s="92"/>
    </row>
    <row r="31" spans="1:6" ht="31.5">
      <c r="A31" s="16" t="str">
        <f>[1]Калькуляція!A16</f>
        <v>1.2.1.</v>
      </c>
      <c r="B31" s="13" t="str">
        <f>[1]Калькуляція!B16</f>
        <v xml:space="preserve">Проведення обов"язкових попередніх та періодичних психіатричних оглядів </v>
      </c>
      <c r="C31" s="5" t="s">
        <v>8</v>
      </c>
      <c r="D31" s="14">
        <f>[1]Калькуляція!L16</f>
        <v>26.36</v>
      </c>
      <c r="E31" s="14">
        <f>(D31*40.2%)</f>
        <v>10.596720000000001</v>
      </c>
      <c r="F31" s="14">
        <f>D31+E31</f>
        <v>36.956720000000004</v>
      </c>
    </row>
    <row r="32" spans="1:6">
      <c r="A32" s="16"/>
      <c r="B32" s="17"/>
      <c r="C32" s="18"/>
      <c r="D32" s="19"/>
      <c r="E32" s="15"/>
      <c r="F32" s="15"/>
    </row>
    <row r="33" spans="1:6" ht="26.25" customHeight="1">
      <c r="A33" s="8" t="str">
        <f>[1]Калькуляція!A18</f>
        <v>1.3.</v>
      </c>
      <c r="B33" s="93" t="str">
        <f>[1]Калькуляція!B18</f>
        <v xml:space="preserve">Проведення медичних оглядів кандидатів у водії та водіїв транспортних засобів </v>
      </c>
      <c r="C33" s="91"/>
      <c r="D33" s="92"/>
      <c r="E33" s="15"/>
      <c r="F33" s="15"/>
    </row>
    <row r="34" spans="1:6">
      <c r="A34" s="12" t="str">
        <f>[1]Калькуляція!A19</f>
        <v>1.3.1.</v>
      </c>
      <c r="B34" s="13" t="str">
        <f>[1]Калькуляція!B19</f>
        <v>Проведення медичного огляду лікарем-терапевтом</v>
      </c>
      <c r="C34" s="5" t="s">
        <v>8</v>
      </c>
      <c r="D34" s="14">
        <f>[1]Калькуляція!L19</f>
        <v>12.459999999999999</v>
      </c>
      <c r="E34" s="14">
        <f t="shared" ref="E34:E51" si="1">(D34*40.2%)</f>
        <v>5.0089199999999998</v>
      </c>
      <c r="F34" s="14">
        <f t="shared" ref="F34:F51" si="2">D34+E34</f>
        <v>17.468919999999997</v>
      </c>
    </row>
    <row r="35" spans="1:6">
      <c r="A35" s="12" t="str">
        <f>[1]Калькуляція!A20</f>
        <v>1.3.2.</v>
      </c>
      <c r="B35" s="13" t="str">
        <f>[1]Калькуляція!B20</f>
        <v>Проведення медичного огляду лікарем-невропатологом</v>
      </c>
      <c r="C35" s="5" t="s">
        <v>8</v>
      </c>
      <c r="D35" s="14">
        <f>[1]Калькуляція!L20</f>
        <v>11.58</v>
      </c>
      <c r="E35" s="14">
        <f t="shared" si="1"/>
        <v>4.6551600000000004</v>
      </c>
      <c r="F35" s="14">
        <f t="shared" si="2"/>
        <v>16.23516</v>
      </c>
    </row>
    <row r="36" spans="1:6">
      <c r="A36" s="12" t="str">
        <f>[1]Калькуляція!A21</f>
        <v>1.3.3.</v>
      </c>
      <c r="B36" s="13" t="str">
        <f>[1]Калькуляція!B21</f>
        <v>Проведення медичного огляду лікарем-отоларинголога</v>
      </c>
      <c r="C36" s="5" t="s">
        <v>8</v>
      </c>
      <c r="D36" s="14">
        <f>[1]Калькуляція!L21</f>
        <v>13.06</v>
      </c>
      <c r="E36" s="14">
        <f t="shared" si="1"/>
        <v>5.2501200000000008</v>
      </c>
      <c r="F36" s="14">
        <f t="shared" si="2"/>
        <v>18.310120000000001</v>
      </c>
    </row>
    <row r="37" spans="1:6">
      <c r="A37" s="12" t="str">
        <f>[1]Калькуляція!A22</f>
        <v>1.3.4.</v>
      </c>
      <c r="B37" s="13" t="str">
        <f>[1]Калькуляція!B22</f>
        <v>Проведення медичного огляду лікарем-хірургом</v>
      </c>
      <c r="C37" s="5" t="s">
        <v>8</v>
      </c>
      <c r="D37" s="14">
        <f>[1]Калькуляція!L22</f>
        <v>12.92</v>
      </c>
      <c r="E37" s="14">
        <f t="shared" si="1"/>
        <v>5.1938400000000007</v>
      </c>
      <c r="F37" s="14">
        <f t="shared" si="2"/>
        <v>18.11384</v>
      </c>
    </row>
    <row r="38" spans="1:6">
      <c r="A38" s="16" t="str">
        <f>[1]Калькуляція!A23</f>
        <v>1.3.5.</v>
      </c>
      <c r="B38" s="13" t="str">
        <f>[1]Калькуляція!B23</f>
        <v>Проведення медичного огляду лікарем-офтальмологом</v>
      </c>
      <c r="C38" s="5" t="s">
        <v>8</v>
      </c>
      <c r="D38" s="14">
        <f>[1]Калькуляція!L23</f>
        <v>14.83</v>
      </c>
      <c r="E38" s="14">
        <f t="shared" si="1"/>
        <v>5.9616600000000002</v>
      </c>
      <c r="F38" s="14">
        <f t="shared" si="2"/>
        <v>20.79166</v>
      </c>
    </row>
    <row r="39" spans="1:6">
      <c r="A39" s="16" t="str">
        <f>[1]Калькуляція!A24</f>
        <v>1.3.6.</v>
      </c>
      <c r="B39" s="13" t="str">
        <f>[1]Калькуляція!B24</f>
        <v>Проведення електрокардіографії</v>
      </c>
      <c r="C39" s="5" t="s">
        <v>9</v>
      </c>
      <c r="D39" s="14">
        <f>[1]Калькуляція!L24</f>
        <v>18.009999999999998</v>
      </c>
      <c r="E39" s="14">
        <f t="shared" si="1"/>
        <v>7.2400199999999995</v>
      </c>
      <c r="F39" s="14">
        <f t="shared" si="2"/>
        <v>25.250019999999999</v>
      </c>
    </row>
    <row r="40" spans="1:6">
      <c r="A40" s="16" t="str">
        <f>[1]Калькуляція!A25</f>
        <v>1.3.7</v>
      </c>
      <c r="B40" s="13" t="str">
        <f>[1]Калькуляція!B25</f>
        <v>Обстеження гостроти зору</v>
      </c>
      <c r="C40" s="5" t="s">
        <v>8</v>
      </c>
      <c r="D40" s="14">
        <f>[1]Калькуляція!L25</f>
        <v>10.760000000000002</v>
      </c>
      <c r="E40" s="14">
        <f t="shared" si="1"/>
        <v>4.3255200000000009</v>
      </c>
      <c r="F40" s="14">
        <f t="shared" si="2"/>
        <v>15.085520000000002</v>
      </c>
    </row>
    <row r="41" spans="1:6">
      <c r="A41" s="16" t="str">
        <f>[1]Калькуляція!A26</f>
        <v>1.3.8</v>
      </c>
      <c r="B41" s="13" t="str">
        <f>[1]Калькуляція!B26</f>
        <v>Обстеження полів зору</v>
      </c>
      <c r="C41" s="5" t="s">
        <v>8</v>
      </c>
      <c r="D41" s="14">
        <f>[1]Калькуляція!L26</f>
        <v>12.4</v>
      </c>
      <c r="E41" s="14">
        <f t="shared" si="1"/>
        <v>4.9848000000000008</v>
      </c>
      <c r="F41" s="14">
        <f t="shared" si="2"/>
        <v>17.384800000000002</v>
      </c>
    </row>
    <row r="42" spans="1:6">
      <c r="A42" s="16" t="str">
        <f>[1]Калькуляція!A27</f>
        <v>1.3.9</v>
      </c>
      <c r="B42" s="13" t="str">
        <f>[1]Калькуляція!B27</f>
        <v>Загальний аналіз крові</v>
      </c>
      <c r="C42" s="5" t="s">
        <v>9</v>
      </c>
      <c r="D42" s="14">
        <f>[1]Калькуляція!L27</f>
        <v>30.17</v>
      </c>
      <c r="E42" s="14">
        <f t="shared" si="1"/>
        <v>12.128340000000001</v>
      </c>
      <c r="F42" s="14">
        <f t="shared" si="2"/>
        <v>42.298340000000003</v>
      </c>
    </row>
    <row r="43" spans="1:6" ht="30">
      <c r="A43" s="16" t="str">
        <f>[1]Калькуляція!A28</f>
        <v>1.3.10.</v>
      </c>
      <c r="B43" s="13" t="str">
        <f>[1]Калькуляція!B28</f>
        <v>Загальний аналіз сечі</v>
      </c>
      <c r="C43" s="5" t="s">
        <v>9</v>
      </c>
      <c r="D43" s="14">
        <f>[1]Калькуляція!L28</f>
        <v>16.84</v>
      </c>
      <c r="E43" s="14">
        <f t="shared" si="1"/>
        <v>6.7696800000000001</v>
      </c>
      <c r="F43" s="14">
        <f t="shared" si="2"/>
        <v>23.609680000000001</v>
      </c>
    </row>
    <row r="44" spans="1:6" ht="30">
      <c r="A44" s="16" t="str">
        <f>[1]Калькуляція!A29</f>
        <v>1.3.11.</v>
      </c>
      <c r="B44" s="13" t="str">
        <f>[1]Калькуляція!B29</f>
        <v>Аналіз крові на цукор</v>
      </c>
      <c r="C44" s="5" t="s">
        <v>9</v>
      </c>
      <c r="D44" s="14">
        <f>[1]Калькуляція!L29</f>
        <v>10.51</v>
      </c>
      <c r="E44" s="14">
        <f t="shared" si="1"/>
        <v>4.2250199999999998</v>
      </c>
      <c r="F44" s="14">
        <f t="shared" si="2"/>
        <v>14.735019999999999</v>
      </c>
    </row>
    <row r="45" spans="1:6" ht="31.5">
      <c r="A45" s="16" t="str">
        <f>[1]Калькуляція!A30</f>
        <v>1.3.12</v>
      </c>
      <c r="B45" s="13" t="str">
        <f>[1]Калькуляція!B30</f>
        <v>Загальний аналіз крові за допомогою гематологічного аналізатора</v>
      </c>
      <c r="C45" s="5" t="s">
        <v>9</v>
      </c>
      <c r="D45" s="14">
        <f>[1]Калькуляція!L30</f>
        <v>21.82</v>
      </c>
      <c r="E45" s="14">
        <f t="shared" si="1"/>
        <v>8.7716400000000014</v>
      </c>
      <c r="F45" s="14">
        <f t="shared" si="2"/>
        <v>30.591640000000002</v>
      </c>
    </row>
    <row r="46" spans="1:6">
      <c r="A46" s="16" t="str">
        <f>[1]Калькуляція!A31</f>
        <v>1.3.13</v>
      </c>
      <c r="B46" s="13" t="str">
        <f>[1]Калькуляція!B31</f>
        <v>Визначення групи крові та резус-фактору</v>
      </c>
      <c r="C46" s="5" t="s">
        <v>9</v>
      </c>
      <c r="D46" s="14">
        <f>[1]Калькуляція!L31</f>
        <v>19.43</v>
      </c>
      <c r="E46" s="14">
        <f t="shared" si="1"/>
        <v>7.8108599999999999</v>
      </c>
      <c r="F46" s="14">
        <f t="shared" si="2"/>
        <v>27.240859999999998</v>
      </c>
    </row>
    <row r="47" spans="1:6">
      <c r="A47" s="12"/>
      <c r="B47" s="20" t="str">
        <f>[1]Калькуляція!B32</f>
        <v>Додаткові обстеження</v>
      </c>
      <c r="C47" s="5"/>
      <c r="D47" s="14"/>
      <c r="E47" s="14">
        <f t="shared" si="1"/>
        <v>0</v>
      </c>
      <c r="F47" s="14"/>
    </row>
    <row r="48" spans="1:6" ht="30">
      <c r="A48" s="16" t="str">
        <f>[1]Калькуляція!A33</f>
        <v>1.3.14.</v>
      </c>
      <c r="B48" s="13" t="str">
        <f>[1]Калькуляція!B33</f>
        <v>Аналіз крові на RW(реакція Вассермана)</v>
      </c>
      <c r="C48" s="5" t="s">
        <v>9</v>
      </c>
      <c r="D48" s="14">
        <f>[1]Калькуляція!L33</f>
        <v>11.219999999999999</v>
      </c>
      <c r="E48" s="14">
        <f t="shared" si="1"/>
        <v>4.51044</v>
      </c>
      <c r="F48" s="14">
        <f t="shared" si="2"/>
        <v>15.730439999999998</v>
      </c>
    </row>
    <row r="49" spans="1:6">
      <c r="A49" s="16" t="str">
        <f>[1]Калькуляція!A34</f>
        <v>1.3.15</v>
      </c>
      <c r="B49" s="13" t="str">
        <f>[1]Калькуляція!B34</f>
        <v>Проведення медичного огляду лікарем-дерматовенерологом</v>
      </c>
      <c r="C49" s="5" t="s">
        <v>8</v>
      </c>
      <c r="D49" s="14">
        <f>[1]Калькуляція!L34</f>
        <v>15.830000000000002</v>
      </c>
      <c r="E49" s="14">
        <f t="shared" si="1"/>
        <v>6.3636600000000012</v>
      </c>
      <c r="F49" s="14">
        <f t="shared" si="2"/>
        <v>22.193660000000001</v>
      </c>
    </row>
    <row r="50" spans="1:6">
      <c r="A50" s="16" t="str">
        <f>[1]Калькуляція!A35</f>
        <v>1.3.16</v>
      </c>
      <c r="B50" s="13" t="str">
        <f>[1]Калькуляція!B35</f>
        <v>Проведення медичного огляду лікарем-акушер-гінекологом</v>
      </c>
      <c r="C50" s="5" t="s">
        <v>8</v>
      </c>
      <c r="D50" s="14">
        <f>[1]Калькуляція!L35</f>
        <v>48.5</v>
      </c>
      <c r="E50" s="14">
        <f t="shared" si="1"/>
        <v>19.497</v>
      </c>
      <c r="F50" s="14">
        <f t="shared" si="2"/>
        <v>67.997</v>
      </c>
    </row>
    <row r="51" spans="1:6">
      <c r="A51" s="16" t="str">
        <f>[1]Калькуляція!A36</f>
        <v>1.3.17</v>
      </c>
      <c r="B51" s="13" t="str">
        <f>[1]Калькуляція!B36</f>
        <v>Проведення послуги "Аудіометрія"</v>
      </c>
      <c r="C51" s="5" t="s">
        <v>8</v>
      </c>
      <c r="D51" s="14">
        <f>[1]Калькуляція!L36</f>
        <v>13.149999999999999</v>
      </c>
      <c r="E51" s="14">
        <f t="shared" si="1"/>
        <v>5.2862999999999998</v>
      </c>
      <c r="F51" s="14">
        <f t="shared" si="2"/>
        <v>18.436299999999999</v>
      </c>
    </row>
    <row r="52" spans="1:6">
      <c r="A52" s="12"/>
      <c r="B52" s="13"/>
      <c r="C52" s="18"/>
      <c r="D52" s="19"/>
      <c r="E52" s="15"/>
      <c r="F52" s="15"/>
    </row>
    <row r="53" spans="1:6" ht="50.25" customHeight="1">
      <c r="A53" s="21" t="str">
        <f>[1]Калькуляція!A38</f>
        <v>1.4.</v>
      </c>
      <c r="B53" s="93" t="str">
        <f>[1]Калькуляція!B38</f>
        <v xml:space="preserve">Проведення  медичних оглядів  для отримання довідки (ліцензії) на об"єкт дозвільної системи </v>
      </c>
      <c r="C53" s="91"/>
      <c r="D53" s="91"/>
      <c r="E53" s="91"/>
      <c r="F53" s="92"/>
    </row>
    <row r="54" spans="1:6">
      <c r="A54" s="16" t="str">
        <f>[1]Калькуляція!A39</f>
        <v>1.4.1</v>
      </c>
      <c r="B54" s="13" t="str">
        <f>[1]Калькуляція!B39</f>
        <v>Проведення медичного огляду лікарем-терапевтом</v>
      </c>
      <c r="C54" s="5" t="s">
        <v>8</v>
      </c>
      <c r="D54" s="14">
        <f>[1]Калькуляція!L39</f>
        <v>12.459999999999999</v>
      </c>
      <c r="E54" s="14">
        <f t="shared" ref="E54:E64" si="3">(D54*40.2%)</f>
        <v>5.0089199999999998</v>
      </c>
      <c r="F54" s="14">
        <f t="shared" ref="F54:F64" si="4">D54+E54</f>
        <v>17.468919999999997</v>
      </c>
    </row>
    <row r="55" spans="1:6">
      <c r="A55" s="16" t="str">
        <f>[1]Калькуляція!A40</f>
        <v>1.4.2</v>
      </c>
      <c r="B55" s="13" t="str">
        <f>[1]Калькуляція!B40</f>
        <v>Проведення медичного огляду лікарем-невропатологом</v>
      </c>
      <c r="C55" s="5" t="s">
        <v>8</v>
      </c>
      <c r="D55" s="14">
        <f>[1]Калькуляція!L40</f>
        <v>11.58</v>
      </c>
      <c r="E55" s="14">
        <f t="shared" si="3"/>
        <v>4.6551600000000004</v>
      </c>
      <c r="F55" s="14">
        <f t="shared" si="4"/>
        <v>16.23516</v>
      </c>
    </row>
    <row r="56" spans="1:6" ht="21.75" customHeight="1">
      <c r="A56" s="16" t="str">
        <f>[1]Калькуляція!A41</f>
        <v>1.4.3</v>
      </c>
      <c r="B56" s="17" t="str">
        <f>[1]Калькуляція!B41</f>
        <v>Проведення медичного огляду лікарем-отоларинголога</v>
      </c>
      <c r="C56" s="5" t="s">
        <v>8</v>
      </c>
      <c r="D56" s="14">
        <f>[1]Калькуляція!L41</f>
        <v>13.06</v>
      </c>
      <c r="E56" s="14">
        <f t="shared" si="3"/>
        <v>5.2501200000000008</v>
      </c>
      <c r="F56" s="14">
        <f t="shared" si="4"/>
        <v>18.310120000000001</v>
      </c>
    </row>
    <row r="57" spans="1:6">
      <c r="A57" s="16" t="str">
        <f>[1]Калькуляція!A42</f>
        <v>1.4.3</v>
      </c>
      <c r="B57" s="13" t="str">
        <f>[1]Калькуляція!B42</f>
        <v>Проведення медичного огляду лікарем-хірургом</v>
      </c>
      <c r="C57" s="5" t="s">
        <v>8</v>
      </c>
      <c r="D57" s="14">
        <f>[1]Калькуляція!L42</f>
        <v>12.92</v>
      </c>
      <c r="E57" s="14">
        <f t="shared" si="3"/>
        <v>5.1938400000000007</v>
      </c>
      <c r="F57" s="14">
        <f t="shared" si="4"/>
        <v>18.11384</v>
      </c>
    </row>
    <row r="58" spans="1:6">
      <c r="A58" s="16" t="str">
        <f>[1]Калькуляція!A43</f>
        <v>1.4.5</v>
      </c>
      <c r="B58" s="13" t="str">
        <f>[1]Калькуляція!B43</f>
        <v>Проведення медичного огляду лікарем-офтальмологом</v>
      </c>
      <c r="C58" s="5" t="s">
        <v>8</v>
      </c>
      <c r="D58" s="14">
        <f>[1]Калькуляція!L43</f>
        <v>14.83</v>
      </c>
      <c r="E58" s="14">
        <f t="shared" si="3"/>
        <v>5.9616600000000002</v>
      </c>
      <c r="F58" s="14">
        <f t="shared" si="4"/>
        <v>20.79166</v>
      </c>
    </row>
    <row r="59" spans="1:6">
      <c r="A59" s="16" t="str">
        <f>[1]Калькуляція!A44</f>
        <v>1.4.6</v>
      </c>
      <c r="B59" s="13" t="str">
        <f>[1]Калькуляція!B44</f>
        <v>Проведення електрокардіографії</v>
      </c>
      <c r="C59" s="5" t="s">
        <v>9</v>
      </c>
      <c r="D59" s="14">
        <f>[1]Калькуляція!L44</f>
        <v>18.009999999999998</v>
      </c>
      <c r="E59" s="14">
        <f t="shared" si="3"/>
        <v>7.2400199999999995</v>
      </c>
      <c r="F59" s="14">
        <f t="shared" si="4"/>
        <v>25.250019999999999</v>
      </c>
    </row>
    <row r="60" spans="1:6">
      <c r="A60" s="16" t="str">
        <f>[1]Калькуляція!A45</f>
        <v>1.4.7</v>
      </c>
      <c r="B60" s="13" t="str">
        <f>[1]Калькуляція!B45</f>
        <v>Обстеження гостроти зору</v>
      </c>
      <c r="C60" s="5" t="s">
        <v>8</v>
      </c>
      <c r="D60" s="14">
        <f>[1]Калькуляція!L45</f>
        <v>10.760000000000002</v>
      </c>
      <c r="E60" s="14">
        <f t="shared" si="3"/>
        <v>4.3255200000000009</v>
      </c>
      <c r="F60" s="14">
        <f t="shared" si="4"/>
        <v>15.085520000000002</v>
      </c>
    </row>
    <row r="61" spans="1:6">
      <c r="A61" s="16" t="str">
        <f>[1]Калькуляція!A46</f>
        <v>1.4.8</v>
      </c>
      <c r="B61" s="13" t="str">
        <f>[1]Калькуляція!B46</f>
        <v>Обстеження полів зору</v>
      </c>
      <c r="C61" s="5" t="s">
        <v>8</v>
      </c>
      <c r="D61" s="14">
        <f>[1]Калькуляція!L46</f>
        <v>12.4</v>
      </c>
      <c r="E61" s="14">
        <f t="shared" si="3"/>
        <v>4.9848000000000008</v>
      </c>
      <c r="F61" s="14">
        <f t="shared" si="4"/>
        <v>17.384800000000002</v>
      </c>
    </row>
    <row r="62" spans="1:6">
      <c r="A62" s="16" t="str">
        <f>[1]Калькуляція!A47</f>
        <v>1.4.9</v>
      </c>
      <c r="B62" s="13" t="str">
        <f>[1]Калькуляція!B47</f>
        <v>Загальний аналіз крові</v>
      </c>
      <c r="C62" s="5" t="s">
        <v>9</v>
      </c>
      <c r="D62" s="14">
        <f>[1]Калькуляція!L47</f>
        <v>30.17</v>
      </c>
      <c r="E62" s="14">
        <f t="shared" si="3"/>
        <v>12.128340000000001</v>
      </c>
      <c r="F62" s="14">
        <f t="shared" si="4"/>
        <v>42.298340000000003</v>
      </c>
    </row>
    <row r="63" spans="1:6">
      <c r="A63" s="16" t="str">
        <f>[1]Калькуляція!A48</f>
        <v>1.4.10</v>
      </c>
      <c r="B63" s="13" t="str">
        <f>[1]Калькуляція!B48</f>
        <v>Загальний аналіз сечі</v>
      </c>
      <c r="C63" s="5" t="s">
        <v>9</v>
      </c>
      <c r="D63" s="14">
        <f>[1]Калькуляція!L48</f>
        <v>16.84</v>
      </c>
      <c r="E63" s="14">
        <f t="shared" si="3"/>
        <v>6.7696800000000001</v>
      </c>
      <c r="F63" s="14">
        <f t="shared" si="4"/>
        <v>23.609680000000001</v>
      </c>
    </row>
    <row r="64" spans="1:6">
      <c r="A64" s="16" t="str">
        <f>[1]Калькуляція!A49</f>
        <v>1.4.11</v>
      </c>
      <c r="B64" s="13" t="str">
        <f>[1]Калькуляція!B49</f>
        <v>Аналіз крові на цукор</v>
      </c>
      <c r="C64" s="5" t="s">
        <v>9</v>
      </c>
      <c r="D64" s="14">
        <f>[1]Калькуляція!L49</f>
        <v>10.51</v>
      </c>
      <c r="E64" s="14">
        <f t="shared" si="3"/>
        <v>4.2250199999999998</v>
      </c>
      <c r="F64" s="14">
        <f t="shared" si="4"/>
        <v>14.735019999999999</v>
      </c>
    </row>
    <row r="65" spans="1:6">
      <c r="A65" s="90"/>
      <c r="B65" s="91"/>
      <c r="C65" s="91"/>
      <c r="D65" s="92"/>
      <c r="E65" s="15"/>
      <c r="F65" s="15"/>
    </row>
    <row r="66" spans="1:6" ht="35.25" customHeight="1">
      <c r="A66" s="21" t="str">
        <f>[1]Калькуляція!A51</f>
        <v>1.5.</v>
      </c>
      <c r="B66" s="93" t="str">
        <f>[1]Калькуляція!B51</f>
        <v>Проведення попередніх та періодичних медичних оглядів працівників певних категорій</v>
      </c>
      <c r="C66" s="91"/>
      <c r="D66" s="91"/>
      <c r="E66" s="91"/>
      <c r="F66" s="92"/>
    </row>
    <row r="67" spans="1:6" ht="50.25" customHeight="1">
      <c r="A67" s="16" t="str">
        <f>[1]Калькуляція!A52</f>
        <v>1.5.1</v>
      </c>
      <c r="B67" s="13" t="str">
        <f>[1]Калькуляція!B52</f>
        <v>Проведення заключного  медичного огляду головою комісії за проведення попередніх та періодичних медичних оглядів працівників певних категорій</v>
      </c>
      <c r="C67" s="5" t="s">
        <v>8</v>
      </c>
      <c r="D67" s="14">
        <f>[1]Калькуляція!L52</f>
        <v>10.719999999999999</v>
      </c>
      <c r="E67" s="14">
        <f t="shared" ref="E67:E108" si="5">(D67*40.2%)</f>
        <v>4.3094399999999995</v>
      </c>
      <c r="F67" s="14">
        <f t="shared" ref="F67:F108" si="6">D67+E67</f>
        <v>15.029439999999997</v>
      </c>
    </row>
    <row r="68" spans="1:6">
      <c r="A68" s="16" t="str">
        <f>[1]Калькуляція!A53</f>
        <v>1.5.2</v>
      </c>
      <c r="B68" s="13" t="str">
        <f>[1]Калькуляція!B53</f>
        <v>Проведення медичного огляду лікарем-терапевтом</v>
      </c>
      <c r="C68" s="5" t="s">
        <v>8</v>
      </c>
      <c r="D68" s="14">
        <f>[1]Калькуляція!L53</f>
        <v>12.459999999999999</v>
      </c>
      <c r="E68" s="14">
        <f t="shared" si="5"/>
        <v>5.0089199999999998</v>
      </c>
      <c r="F68" s="14">
        <f t="shared" si="6"/>
        <v>17.468919999999997</v>
      </c>
    </row>
    <row r="69" spans="1:6">
      <c r="A69" s="16" t="str">
        <f>[1]Калькуляція!A54</f>
        <v>1.5.3</v>
      </c>
      <c r="B69" s="13" t="str">
        <f>[1]Калькуляція!B54</f>
        <v>Проведення медичного огляду лікарем-невропатологом</v>
      </c>
      <c r="C69" s="5" t="s">
        <v>8</v>
      </c>
      <c r="D69" s="14">
        <f>[1]Калькуляція!L54</f>
        <v>11.58</v>
      </c>
      <c r="E69" s="14">
        <f t="shared" si="5"/>
        <v>4.6551600000000004</v>
      </c>
      <c r="F69" s="14">
        <f t="shared" si="6"/>
        <v>16.23516</v>
      </c>
    </row>
    <row r="70" spans="1:6">
      <c r="A70" s="16" t="str">
        <f>[1]Калькуляція!A55</f>
        <v>1.5.4</v>
      </c>
      <c r="B70" s="13" t="str">
        <f>[1]Калькуляція!B55</f>
        <v>Проведення медичного огляду лікарем-отоларинголога</v>
      </c>
      <c r="C70" s="5" t="s">
        <v>8</v>
      </c>
      <c r="D70" s="14">
        <f>[1]Калькуляція!L55</f>
        <v>13.06</v>
      </c>
      <c r="E70" s="14">
        <f t="shared" si="5"/>
        <v>5.2501200000000008</v>
      </c>
      <c r="F70" s="14">
        <f t="shared" si="6"/>
        <v>18.310120000000001</v>
      </c>
    </row>
    <row r="71" spans="1:6">
      <c r="A71" s="16" t="str">
        <f>[1]Калькуляція!A56</f>
        <v>1.5.5</v>
      </c>
      <c r="B71" s="13" t="str">
        <f>[1]Калькуляція!B56</f>
        <v>Проведення медичного огляду лікарем-хірургом</v>
      </c>
      <c r="C71" s="5" t="s">
        <v>8</v>
      </c>
      <c r="D71" s="14">
        <f>[1]Калькуляція!L56</f>
        <v>12.92</v>
      </c>
      <c r="E71" s="14">
        <f t="shared" si="5"/>
        <v>5.1938400000000007</v>
      </c>
      <c r="F71" s="14">
        <f t="shared" si="6"/>
        <v>18.11384</v>
      </c>
    </row>
    <row r="72" spans="1:6">
      <c r="A72" s="16" t="str">
        <f>[1]Калькуляція!A57</f>
        <v>1.5.6</v>
      </c>
      <c r="B72" s="13" t="str">
        <f>[1]Калькуляція!B57</f>
        <v>Проведення медичного огляду лікарем-офтальмологом</v>
      </c>
      <c r="C72" s="5" t="s">
        <v>8</v>
      </c>
      <c r="D72" s="14">
        <f>[1]Калькуляція!L57</f>
        <v>14.83</v>
      </c>
      <c r="E72" s="14">
        <f t="shared" si="5"/>
        <v>5.9616600000000002</v>
      </c>
      <c r="F72" s="14">
        <f t="shared" si="6"/>
        <v>20.79166</v>
      </c>
    </row>
    <row r="73" spans="1:6">
      <c r="A73" s="16" t="str">
        <f>[1]Калькуляція!A58</f>
        <v>1.5.7</v>
      </c>
      <c r="B73" s="13" t="str">
        <f>[1]Калькуляція!B58</f>
        <v>Проведення медичного огляду лікарем-дерматовенерологом</v>
      </c>
      <c r="C73" s="5" t="s">
        <v>8</v>
      </c>
      <c r="D73" s="14">
        <f>[1]Калькуляція!L58</f>
        <v>15.830000000000002</v>
      </c>
      <c r="E73" s="14">
        <f t="shared" si="5"/>
        <v>6.3636600000000012</v>
      </c>
      <c r="F73" s="14">
        <f t="shared" si="6"/>
        <v>22.193660000000001</v>
      </c>
    </row>
    <row r="74" spans="1:6">
      <c r="A74" s="16" t="str">
        <f>[1]Калькуляція!A59</f>
        <v>1.5.8</v>
      </c>
      <c r="B74" s="13" t="str">
        <f>[1]Калькуляція!B59</f>
        <v>Проведення медичного огляду лікарем-акушер-гінекологом</v>
      </c>
      <c r="C74" s="5" t="s">
        <v>8</v>
      </c>
      <c r="D74" s="14">
        <f>[1]Калькуляція!L59</f>
        <v>48.5</v>
      </c>
      <c r="E74" s="14">
        <f t="shared" si="5"/>
        <v>19.497</v>
      </c>
      <c r="F74" s="14">
        <f t="shared" si="6"/>
        <v>67.997</v>
      </c>
    </row>
    <row r="75" spans="1:6">
      <c r="A75" s="16" t="str">
        <f>[1]Калькуляція!A60</f>
        <v>1.5.9</v>
      </c>
      <c r="B75" s="13" t="str">
        <f>[1]Калькуляція!B60</f>
        <v>Проведення медичного огляду лікарем-урологом</v>
      </c>
      <c r="C75" s="5" t="s">
        <v>8</v>
      </c>
      <c r="D75" s="14">
        <f>[1]Калькуляція!L60</f>
        <v>13.86</v>
      </c>
      <c r="E75" s="14">
        <f t="shared" si="5"/>
        <v>5.57172</v>
      </c>
      <c r="F75" s="14">
        <f t="shared" si="6"/>
        <v>19.431719999999999</v>
      </c>
    </row>
    <row r="76" spans="1:6" ht="30" customHeight="1">
      <c r="A76" s="16" t="str">
        <f>[1]Калькуляція!A61</f>
        <v>1.5.10</v>
      </c>
      <c r="B76" s="13" t="str">
        <f>[1]Калькуляція!B61</f>
        <v>Проведення медичного огляду лікарем-оротопедом-травматологом</v>
      </c>
      <c r="C76" s="5" t="s">
        <v>8</v>
      </c>
      <c r="D76" s="14">
        <f>[1]Калькуляція!L61</f>
        <v>16.690000000000001</v>
      </c>
      <c r="E76" s="14">
        <f t="shared" si="5"/>
        <v>6.7093800000000012</v>
      </c>
      <c r="F76" s="14">
        <f t="shared" si="6"/>
        <v>23.399380000000001</v>
      </c>
    </row>
    <row r="77" spans="1:6">
      <c r="A77" s="16" t="str">
        <f>[1]Калькуляція!A62</f>
        <v>1.5.11</v>
      </c>
      <c r="B77" s="13" t="str">
        <f>[1]Калькуляція!B62</f>
        <v>Проведення медичного огляду лікарем-ендокринологом</v>
      </c>
      <c r="C77" s="5" t="s">
        <v>8</v>
      </c>
      <c r="D77" s="14">
        <f>[1]Калькуляція!L62</f>
        <v>13.219999999999999</v>
      </c>
      <c r="E77" s="14">
        <f t="shared" si="5"/>
        <v>5.3144400000000003</v>
      </c>
      <c r="F77" s="14">
        <f t="shared" si="6"/>
        <v>18.53444</v>
      </c>
    </row>
    <row r="78" spans="1:6">
      <c r="A78" s="16" t="str">
        <f>[1]Калькуляція!A63</f>
        <v>1.5.12</v>
      </c>
      <c r="B78" s="13" t="str">
        <f>[1]Калькуляція!B63</f>
        <v>Проведення медичного огляду лікарем-фтизіатром</v>
      </c>
      <c r="C78" s="5" t="s">
        <v>8</v>
      </c>
      <c r="D78" s="14">
        <f>[1]Калькуляція!L63</f>
        <v>16.239999999999998</v>
      </c>
      <c r="E78" s="14">
        <f t="shared" si="5"/>
        <v>6.5284800000000001</v>
      </c>
      <c r="F78" s="14">
        <f t="shared" si="6"/>
        <v>22.768479999999997</v>
      </c>
    </row>
    <row r="79" spans="1:6">
      <c r="A79" s="16" t="str">
        <f>[1]Калькуляція!A64</f>
        <v>1.5.13</v>
      </c>
      <c r="B79" s="13" t="str">
        <f>[1]Калькуляція!B64</f>
        <v>Проведення медичного огляду лікарем-онкологом</v>
      </c>
      <c r="C79" s="5" t="s">
        <v>8</v>
      </c>
      <c r="D79" s="14">
        <f>[1]Калькуляція!L64</f>
        <v>15.48</v>
      </c>
      <c r="E79" s="14">
        <f t="shared" si="5"/>
        <v>6.2229600000000005</v>
      </c>
      <c r="F79" s="14">
        <f t="shared" si="6"/>
        <v>21.702960000000001</v>
      </c>
    </row>
    <row r="80" spans="1:6">
      <c r="A80" s="16" t="str">
        <f>[1]Калькуляція!A65</f>
        <v>1.5.14</v>
      </c>
      <c r="B80" s="13" t="str">
        <f>[1]Калькуляція!B65</f>
        <v>Проведення медичного огляду лікарем-інфекціоністом</v>
      </c>
      <c r="C80" s="5" t="s">
        <v>8</v>
      </c>
      <c r="D80" s="14">
        <f>[1]Калькуляція!L65</f>
        <v>18.240000000000002</v>
      </c>
      <c r="E80" s="14">
        <f t="shared" si="5"/>
        <v>7.3324800000000012</v>
      </c>
      <c r="F80" s="14">
        <f t="shared" si="6"/>
        <v>25.572480000000002</v>
      </c>
    </row>
    <row r="81" spans="1:6">
      <c r="A81" s="16" t="str">
        <f>[1]Калькуляція!A66</f>
        <v>1.5.15</v>
      </c>
      <c r="B81" s="13" t="str">
        <f>[1]Калькуляція!B66</f>
        <v>Рентгенологічне дослідження</v>
      </c>
      <c r="C81" s="5" t="s">
        <v>9</v>
      </c>
      <c r="D81" s="14">
        <f>[1]Калькуляція!L66</f>
        <v>72.900000000000006</v>
      </c>
      <c r="E81" s="14">
        <f t="shared" si="5"/>
        <v>29.305800000000005</v>
      </c>
      <c r="F81" s="14">
        <f t="shared" si="6"/>
        <v>102.20580000000001</v>
      </c>
    </row>
    <row r="82" spans="1:6">
      <c r="A82" s="16" t="str">
        <f>[1]Калькуляція!A67</f>
        <v>1.5.16</v>
      </c>
      <c r="B82" s="13" t="str">
        <f>[1]Калькуляція!B67</f>
        <v>УЗД щитовидної залози</v>
      </c>
      <c r="C82" s="5" t="s">
        <v>11</v>
      </c>
      <c r="D82" s="14">
        <f>[1]Калькуляція!L67</f>
        <v>17.100000000000001</v>
      </c>
      <c r="E82" s="14">
        <f t="shared" si="5"/>
        <v>6.874200000000001</v>
      </c>
      <c r="F82" s="14">
        <f t="shared" si="6"/>
        <v>23.974200000000003</v>
      </c>
    </row>
    <row r="83" spans="1:6">
      <c r="A83" s="16" t="str">
        <f>[1]Калькуляція!A68</f>
        <v>1.5.17</v>
      </c>
      <c r="B83" s="13" t="str">
        <f>[1]Калькуляція!B68</f>
        <v>Проведення електрокардіографії</v>
      </c>
      <c r="C83" s="5" t="s">
        <v>9</v>
      </c>
      <c r="D83" s="14">
        <f>[1]Калькуляція!L68</f>
        <v>18.009999999999998</v>
      </c>
      <c r="E83" s="14">
        <f t="shared" si="5"/>
        <v>7.2400199999999995</v>
      </c>
      <c r="F83" s="14">
        <f t="shared" si="6"/>
        <v>25.250019999999999</v>
      </c>
    </row>
    <row r="84" spans="1:6">
      <c r="A84" s="16" t="str">
        <f>[1]Калькуляція!A69</f>
        <v>1.5.18</v>
      </c>
      <c r="B84" s="13" t="str">
        <f>[1]Калькуляція!B69</f>
        <v>Дослідження функції зовнішнього дихання</v>
      </c>
      <c r="C84" s="5" t="s">
        <v>9</v>
      </c>
      <c r="D84" s="14">
        <f>[1]Калькуляція!L69</f>
        <v>12.55</v>
      </c>
      <c r="E84" s="14">
        <f t="shared" si="5"/>
        <v>5.0451000000000006</v>
      </c>
      <c r="F84" s="14">
        <f t="shared" si="6"/>
        <v>17.595100000000002</v>
      </c>
    </row>
    <row r="85" spans="1:6">
      <c r="A85" s="16" t="str">
        <f>[1]Калькуляція!A70</f>
        <v>1.5.19</v>
      </c>
      <c r="B85" s="13" t="str">
        <f>[1]Калькуляція!B70</f>
        <v>Флюорографічне дослідження</v>
      </c>
      <c r="C85" s="5" t="s">
        <v>9</v>
      </c>
      <c r="D85" s="14">
        <f>[1]Калькуляція!L70</f>
        <v>20.39</v>
      </c>
      <c r="E85" s="14">
        <f t="shared" si="5"/>
        <v>8.1967800000000004</v>
      </c>
      <c r="F85" s="14">
        <f t="shared" si="6"/>
        <v>28.586780000000001</v>
      </c>
    </row>
    <row r="86" spans="1:6">
      <c r="A86" s="16" t="str">
        <f>[1]Калькуляція!A71</f>
        <v>1.5.20</v>
      </c>
      <c r="B86" s="13" t="str">
        <f>[1]Калькуляція!B71</f>
        <v>Обстеження полів зору</v>
      </c>
      <c r="C86" s="5" t="s">
        <v>8</v>
      </c>
      <c r="D86" s="14">
        <f>[1]Калькуляція!L71</f>
        <v>12.4</v>
      </c>
      <c r="E86" s="14">
        <f t="shared" si="5"/>
        <v>4.9848000000000008</v>
      </c>
      <c r="F86" s="14">
        <f t="shared" si="6"/>
        <v>17.384800000000002</v>
      </c>
    </row>
    <row r="87" spans="1:6">
      <c r="A87" s="16" t="str">
        <f>[1]Калькуляція!A72</f>
        <v>1.5.21</v>
      </c>
      <c r="B87" s="13" t="str">
        <f>[1]Калькуляція!B72</f>
        <v>Обстеження гостроти зору</v>
      </c>
      <c r="C87" s="5" t="s">
        <v>8</v>
      </c>
      <c r="D87" s="14">
        <f>[1]Калькуляція!L72</f>
        <v>10.760000000000002</v>
      </c>
      <c r="E87" s="14">
        <f t="shared" si="5"/>
        <v>4.3255200000000009</v>
      </c>
      <c r="F87" s="14">
        <f t="shared" si="6"/>
        <v>15.085520000000002</v>
      </c>
    </row>
    <row r="88" spans="1:6">
      <c r="A88" s="16" t="str">
        <f>[1]Калькуляція!A73</f>
        <v>1.5.22</v>
      </c>
      <c r="B88" s="13" t="str">
        <f>[1]Калькуляція!B73</f>
        <v>Дослідження характеру зору</v>
      </c>
      <c r="C88" s="5" t="s">
        <v>9</v>
      </c>
      <c r="D88" s="14">
        <f>[1]Калькуляція!L73</f>
        <v>12.89</v>
      </c>
      <c r="E88" s="14">
        <f t="shared" si="5"/>
        <v>5.1817800000000007</v>
      </c>
      <c r="F88" s="14">
        <f t="shared" si="6"/>
        <v>18.07178</v>
      </c>
    </row>
    <row r="89" spans="1:6">
      <c r="A89" s="16" t="str">
        <f>[1]Калькуляція!A74</f>
        <v>1.5.23</v>
      </c>
      <c r="B89" s="13" t="str">
        <f>[1]Калькуляція!B74</f>
        <v>Дослідження очного дна</v>
      </c>
      <c r="C89" s="5" t="s">
        <v>9</v>
      </c>
      <c r="D89" s="14">
        <f>[1]Калькуляція!L74</f>
        <v>15.759999999999998</v>
      </c>
      <c r="E89" s="14">
        <f t="shared" si="5"/>
        <v>6.3355199999999998</v>
      </c>
      <c r="F89" s="14">
        <f t="shared" si="6"/>
        <v>22.095519999999997</v>
      </c>
    </row>
    <row r="90" spans="1:6">
      <c r="A90" s="16" t="str">
        <f>[1]Калькуляція!A74</f>
        <v>1.5.23</v>
      </c>
      <c r="B90" s="13" t="str">
        <f>[1]Калькуляція!B75</f>
        <v>Дослідження вестибулярного апарату</v>
      </c>
      <c r="C90" s="5" t="s">
        <v>9</v>
      </c>
      <c r="D90" s="14">
        <f>[1]Калькуляція!L75</f>
        <v>13.32</v>
      </c>
      <c r="E90" s="14">
        <f t="shared" si="5"/>
        <v>5.3546400000000007</v>
      </c>
      <c r="F90" s="14">
        <f t="shared" si="6"/>
        <v>18.67464</v>
      </c>
    </row>
    <row r="91" spans="1:6">
      <c r="A91" s="16" t="str">
        <f>[1]Калькуляція!A76</f>
        <v>1.5.25</v>
      </c>
      <c r="B91" s="13" t="str">
        <f>[1]Калькуляція!B76</f>
        <v>Проведення послуги "Аудіометрія"</v>
      </c>
      <c r="C91" s="5" t="s">
        <v>11</v>
      </c>
      <c r="D91" s="14">
        <f>[1]Калькуляція!L76</f>
        <v>13.149999999999999</v>
      </c>
      <c r="E91" s="14">
        <f t="shared" si="5"/>
        <v>5.2862999999999998</v>
      </c>
      <c r="F91" s="14">
        <f t="shared" si="6"/>
        <v>18.436299999999999</v>
      </c>
    </row>
    <row r="92" spans="1:6">
      <c r="A92" s="16" t="str">
        <f>[1]Калькуляція!A77</f>
        <v>1.5.26</v>
      </c>
      <c r="B92" s="13" t="str">
        <f>[1]Калькуляція!B77</f>
        <v>Дінамометрія</v>
      </c>
      <c r="C92" s="5" t="s">
        <v>9</v>
      </c>
      <c r="D92" s="14">
        <f>[1]Калькуляція!L77</f>
        <v>8.93</v>
      </c>
      <c r="E92" s="14">
        <f t="shared" si="5"/>
        <v>3.5898600000000003</v>
      </c>
      <c r="F92" s="14">
        <f t="shared" si="6"/>
        <v>12.51986</v>
      </c>
    </row>
    <row r="93" spans="1:6" ht="18.95" customHeight="1">
      <c r="A93" s="16" t="str">
        <f>[1]Калькуляція!A78</f>
        <v>1.5.27</v>
      </c>
      <c r="B93" s="13" t="str">
        <f>[1]Калькуляція!B78</f>
        <v>Дослідження на вібраційну чутливість лікарем-невропатологом</v>
      </c>
      <c r="C93" s="5" t="s">
        <v>9</v>
      </c>
      <c r="D93" s="14">
        <f>[1]Калькуляція!L78</f>
        <v>7.8</v>
      </c>
      <c r="E93" s="14">
        <f t="shared" si="5"/>
        <v>3.1356000000000002</v>
      </c>
      <c r="F93" s="14">
        <f t="shared" si="6"/>
        <v>10.935600000000001</v>
      </c>
    </row>
    <row r="94" spans="1:6">
      <c r="A94" s="16" t="str">
        <f>[1]Калькуляція!A79</f>
        <v>1.5.28</v>
      </c>
      <c r="B94" s="13" t="str">
        <f>[1]Калькуляція!B79</f>
        <v>Загальний аналіз крові</v>
      </c>
      <c r="C94" s="5" t="s">
        <v>9</v>
      </c>
      <c r="D94" s="14">
        <f>[1]Калькуляція!L79</f>
        <v>30.17</v>
      </c>
      <c r="E94" s="14">
        <f t="shared" si="5"/>
        <v>12.128340000000001</v>
      </c>
      <c r="F94" s="14">
        <f t="shared" si="6"/>
        <v>42.298340000000003</v>
      </c>
    </row>
    <row r="95" spans="1:6">
      <c r="A95" s="16" t="str">
        <f>[1]Калькуляція!A80</f>
        <v>1.5.29</v>
      </c>
      <c r="B95" s="13" t="str">
        <f>[1]Калькуляція!B80</f>
        <v>Аналіз крові на тромбоцити</v>
      </c>
      <c r="C95" s="5" t="s">
        <v>9</v>
      </c>
      <c r="D95" s="14">
        <f>[1]Калькуляція!L80</f>
        <v>9.49</v>
      </c>
      <c r="E95" s="14">
        <f t="shared" si="5"/>
        <v>3.8149800000000003</v>
      </c>
      <c r="F95" s="14">
        <f t="shared" si="6"/>
        <v>13.30498</v>
      </c>
    </row>
    <row r="96" spans="1:6">
      <c r="A96" s="16" t="str">
        <f>[1]Калькуляція!A81</f>
        <v>1.5.30</v>
      </c>
      <c r="B96" s="13" t="str">
        <f>[1]Калькуляція!B81</f>
        <v>Аналіз крові на цукор</v>
      </c>
      <c r="C96" s="5" t="s">
        <v>9</v>
      </c>
      <c r="D96" s="14">
        <f>[1]Калькуляція!L81</f>
        <v>10.51</v>
      </c>
      <c r="E96" s="14">
        <f t="shared" si="5"/>
        <v>4.2250199999999998</v>
      </c>
      <c r="F96" s="14">
        <f t="shared" si="6"/>
        <v>14.735019999999999</v>
      </c>
    </row>
    <row r="97" spans="1:6" ht="47.25">
      <c r="A97" s="16" t="str">
        <f>[1]Калькуляція!A82</f>
        <v>1.5.31</v>
      </c>
      <c r="B97" s="13" t="str">
        <f>[1]Калькуляція!B82</f>
        <v xml:space="preserve">Аналіз крові на печінкові проби (білірубін, АлАТ (аланінаміно-трансфераза), АсАТ (аспартат-амінотрансфераза), тимолова проба) </v>
      </c>
      <c r="C97" s="5" t="s">
        <v>9</v>
      </c>
      <c r="D97" s="14">
        <f>[1]Калькуляція!L82</f>
        <v>36.24</v>
      </c>
      <c r="E97" s="14">
        <f t="shared" si="5"/>
        <v>14.568480000000001</v>
      </c>
      <c r="F97" s="14">
        <f t="shared" si="6"/>
        <v>50.808480000000003</v>
      </c>
    </row>
    <row r="98" spans="1:6" ht="18.95" customHeight="1">
      <c r="A98" s="16" t="str">
        <f>[1]Калькуляція!A83</f>
        <v>1.5.32</v>
      </c>
      <c r="B98" s="13" t="str">
        <f>[1]Калькуляція!B83</f>
        <v xml:space="preserve">Аналіз крові на ниркові проби (сечовина, креатинін) </v>
      </c>
      <c r="C98" s="5" t="s">
        <v>9</v>
      </c>
      <c r="D98" s="14">
        <f>[1]Калькуляція!L83</f>
        <v>25.81</v>
      </c>
      <c r="E98" s="14">
        <f t="shared" si="5"/>
        <v>10.37562</v>
      </c>
      <c r="F98" s="14">
        <f t="shared" si="6"/>
        <v>36.18562</v>
      </c>
    </row>
    <row r="99" spans="1:6">
      <c r="A99" s="16" t="str">
        <f>[1]Калькуляція!A84</f>
        <v>1.5.33</v>
      </c>
      <c r="B99" s="13" t="str">
        <f>[1]Калькуляція!B84</f>
        <v>Аналіз крові на  ретікулоцити</v>
      </c>
      <c r="C99" s="5" t="s">
        <v>9</v>
      </c>
      <c r="D99" s="14">
        <f>[1]Калькуляція!L84</f>
        <v>8.3800000000000008</v>
      </c>
      <c r="E99" s="14">
        <f t="shared" si="5"/>
        <v>3.3687600000000004</v>
      </c>
      <c r="F99" s="14">
        <f t="shared" si="6"/>
        <v>11.748760000000001</v>
      </c>
    </row>
    <row r="100" spans="1:6" ht="31.5">
      <c r="A100" s="16" t="str">
        <f>[1]Калькуляція!A85</f>
        <v>1.5.34</v>
      </c>
      <c r="B100" s="13" t="str">
        <f>[1]Калькуляція!B85</f>
        <v>Загальний аналіз крові за допомогою гематологічного аналізатора</v>
      </c>
      <c r="C100" s="5" t="s">
        <v>9</v>
      </c>
      <c r="D100" s="14">
        <f>[1]Калькуляція!L85</f>
        <v>21.82</v>
      </c>
      <c r="E100" s="14">
        <f t="shared" si="5"/>
        <v>8.7716400000000014</v>
      </c>
      <c r="F100" s="14">
        <f t="shared" si="6"/>
        <v>30.591640000000002</v>
      </c>
    </row>
    <row r="101" spans="1:6" ht="24" customHeight="1">
      <c r="A101" s="16" t="str">
        <f>[1]Калькуляція!A86</f>
        <v>1.5.35</v>
      </c>
      <c r="B101" s="13" t="str">
        <f>[1]Калькуляція!B86</f>
        <v>Аналіз крові на холінестеразу</v>
      </c>
      <c r="C101" s="5" t="s">
        <v>9</v>
      </c>
      <c r="D101" s="14">
        <f>[1]Калькуляція!L86</f>
        <v>21.88</v>
      </c>
      <c r="E101" s="14">
        <f t="shared" si="5"/>
        <v>8.7957599999999996</v>
      </c>
      <c r="F101" s="14">
        <f t="shared" si="6"/>
        <v>30.675759999999997</v>
      </c>
    </row>
    <row r="102" spans="1:6" ht="31.5">
      <c r="A102" s="16" t="str">
        <f>[1]Калькуляція!A87</f>
        <v>1.5.36</v>
      </c>
      <c r="B102" s="13" t="str">
        <f>[1]Калькуляція!B87</f>
        <v>Визначення концентрації заліза та загальної залізозв"язуючої здатності сироватки крові</v>
      </c>
      <c r="C102" s="5" t="s">
        <v>9</v>
      </c>
      <c r="D102" s="14">
        <f>[1]Калькуляція!L87</f>
        <v>36.309999999999995</v>
      </c>
      <c r="E102" s="14">
        <f t="shared" si="5"/>
        <v>14.59662</v>
      </c>
      <c r="F102" s="14">
        <f t="shared" si="6"/>
        <v>50.906619999999997</v>
      </c>
    </row>
    <row r="103" spans="1:6">
      <c r="A103" s="16" t="str">
        <f>[1]Калькуляція!A88</f>
        <v>1.5.37</v>
      </c>
      <c r="B103" s="13" t="str">
        <f>[1]Калькуляція!B88</f>
        <v>Аналіз крові на RW(реакція Вассермана)</v>
      </c>
      <c r="C103" s="5" t="s">
        <v>9</v>
      </c>
      <c r="D103" s="14">
        <f>[1]Калькуляція!L88</f>
        <v>11.219999999999999</v>
      </c>
      <c r="E103" s="14">
        <f t="shared" si="5"/>
        <v>4.51044</v>
      </c>
      <c r="F103" s="14">
        <f t="shared" si="6"/>
        <v>15.730439999999998</v>
      </c>
    </row>
    <row r="104" spans="1:6">
      <c r="A104" s="16" t="str">
        <f>[1]Калькуляція!A89</f>
        <v>1.5.38</v>
      </c>
      <c r="B104" s="13" t="str">
        <f>[1]Калькуляція!B89</f>
        <v>Визначення групи крові та резус-фактору</v>
      </c>
      <c r="C104" s="5" t="s">
        <v>9</v>
      </c>
      <c r="D104" s="14">
        <f>[1]Калькуляція!L89</f>
        <v>19.43</v>
      </c>
      <c r="E104" s="14">
        <f t="shared" si="5"/>
        <v>7.8108599999999999</v>
      </c>
      <c r="F104" s="14">
        <f t="shared" si="6"/>
        <v>27.240859999999998</v>
      </c>
    </row>
    <row r="105" spans="1:6">
      <c r="A105" s="16" t="str">
        <f>[1]Калькуляція!A90</f>
        <v>1.5.39</v>
      </c>
      <c r="B105" s="13" t="str">
        <f>[1]Калькуляція!B90</f>
        <v>Аналіз крові на базофільну зернистість</v>
      </c>
      <c r="C105" s="5" t="s">
        <v>9</v>
      </c>
      <c r="D105" s="14">
        <f>[1]Калькуляція!L90</f>
        <v>12</v>
      </c>
      <c r="E105" s="14">
        <f t="shared" si="5"/>
        <v>4.8239999999999998</v>
      </c>
      <c r="F105" s="14">
        <f t="shared" si="6"/>
        <v>16.823999999999998</v>
      </c>
    </row>
    <row r="106" spans="1:6">
      <c r="A106" s="16" t="str">
        <f>[1]Калькуляція!A91</f>
        <v>1.5.40</v>
      </c>
      <c r="B106" s="13" t="str">
        <f>[1]Калькуляція!B91</f>
        <v>Визначення лужної фосфатази в сироватці крові</v>
      </c>
      <c r="C106" s="5" t="s">
        <v>9</v>
      </c>
      <c r="D106" s="14">
        <f>[1]Калькуляція!L91</f>
        <v>16.8</v>
      </c>
      <c r="E106" s="14">
        <f t="shared" si="5"/>
        <v>6.7536000000000005</v>
      </c>
      <c r="F106" s="14">
        <f t="shared" si="6"/>
        <v>23.553600000000003</v>
      </c>
    </row>
    <row r="107" spans="1:6">
      <c r="A107" s="16" t="str">
        <f>[1]Калькуляція!A92</f>
        <v>1.5.41</v>
      </c>
      <c r="B107" s="13" t="str">
        <f>[1]Калькуляція!B92</f>
        <v>Загальний аналіз сечі</v>
      </c>
      <c r="C107" s="5" t="s">
        <v>9</v>
      </c>
      <c r="D107" s="14">
        <f>[1]Калькуляція!L92</f>
        <v>16.84</v>
      </c>
      <c r="E107" s="14">
        <f t="shared" si="5"/>
        <v>6.7696800000000001</v>
      </c>
      <c r="F107" s="14">
        <f t="shared" si="6"/>
        <v>23.609680000000001</v>
      </c>
    </row>
    <row r="108" spans="1:6">
      <c r="A108" s="16" t="str">
        <f>[1]Калькуляція!A93</f>
        <v>1.5.42</v>
      </c>
      <c r="B108" s="13" t="str">
        <f>[1]Калькуляція!B93</f>
        <v>Дослідження мазка з піхви і цервікального каналу</v>
      </c>
      <c r="C108" s="5" t="s">
        <v>9</v>
      </c>
      <c r="D108" s="14">
        <f>[1]Калькуляція!L93</f>
        <v>11.92</v>
      </c>
      <c r="E108" s="14">
        <f t="shared" si="5"/>
        <v>4.7918400000000005</v>
      </c>
      <c r="F108" s="14">
        <f t="shared" si="6"/>
        <v>16.711840000000002</v>
      </c>
    </row>
    <row r="109" spans="1:6">
      <c r="A109" s="95"/>
      <c r="B109" s="91"/>
      <c r="C109" s="91"/>
      <c r="D109" s="92"/>
      <c r="E109" s="15"/>
      <c r="F109" s="15"/>
    </row>
    <row r="110" spans="1:6" ht="56.25" customHeight="1">
      <c r="A110" s="21" t="str">
        <f>[1]Калькуляція!A95</f>
        <v>1.6.</v>
      </c>
      <c r="B110" s="93" t="str">
        <f>[1]Калькуляція!B95</f>
        <v>Проведення обов’язкових профілактичних  медичних оглядів працівників окремих професій з видачею особистих медичних книжок</v>
      </c>
      <c r="C110" s="91"/>
      <c r="D110" s="91"/>
      <c r="E110" s="91"/>
      <c r="F110" s="92"/>
    </row>
    <row r="111" spans="1:6">
      <c r="A111" s="16" t="str">
        <f>[1]Калькуляція!A96</f>
        <v>1.6.1</v>
      </c>
      <c r="B111" s="13" t="str">
        <f>[1]Калькуляція!B96</f>
        <v>Проведення медичного огляду лікарем-терапевтом</v>
      </c>
      <c r="C111" s="5" t="s">
        <v>8</v>
      </c>
      <c r="D111" s="14">
        <f>[1]Калькуляція!L96</f>
        <v>12.459999999999999</v>
      </c>
      <c r="E111" s="14">
        <f t="shared" ref="E111:E124" si="7">(D111*40.2%)</f>
        <v>5.0089199999999998</v>
      </c>
      <c r="F111" s="14">
        <f t="shared" ref="F111:F124" si="8">D111+E111</f>
        <v>17.468919999999997</v>
      </c>
    </row>
    <row r="112" spans="1:6">
      <c r="A112" s="16" t="str">
        <f>[1]Калькуляція!A97</f>
        <v>1.6.2</v>
      </c>
      <c r="B112" s="13" t="str">
        <f>[1]Калькуляція!B97</f>
        <v>Проведення медичного огляду лікарем-отоларинголога</v>
      </c>
      <c r="C112" s="5" t="s">
        <v>8</v>
      </c>
      <c r="D112" s="14">
        <f>[1]Калькуляція!L97</f>
        <v>13.06</v>
      </c>
      <c r="E112" s="14">
        <f t="shared" si="7"/>
        <v>5.2501200000000008</v>
      </c>
      <c r="F112" s="14">
        <f t="shared" si="8"/>
        <v>18.310120000000001</v>
      </c>
    </row>
    <row r="113" spans="1:6">
      <c r="A113" s="16" t="str">
        <f>[1]Калькуляція!A98</f>
        <v>1.6.3</v>
      </c>
      <c r="B113" s="13" t="str">
        <f>[1]Калькуляція!B98</f>
        <v>Проведення медичного огляду лікарем-дерматовенерологом</v>
      </c>
      <c r="C113" s="5" t="s">
        <v>8</v>
      </c>
      <c r="D113" s="14">
        <f>[1]Калькуляція!L98</f>
        <v>42.440000000000005</v>
      </c>
      <c r="E113" s="14">
        <f t="shared" si="7"/>
        <v>17.060880000000004</v>
      </c>
      <c r="F113" s="14">
        <f t="shared" si="8"/>
        <v>59.500880000000009</v>
      </c>
    </row>
    <row r="114" spans="1:6">
      <c r="A114" s="16" t="str">
        <f>[1]Калькуляція!A99</f>
        <v>1.6.4</v>
      </c>
      <c r="B114" s="13" t="str">
        <f>[1]Калькуляція!B99</f>
        <v>Флюорографічне дослідження</v>
      </c>
      <c r="C114" s="5" t="s">
        <v>9</v>
      </c>
      <c r="D114" s="14">
        <f>[1]Калькуляція!L99</f>
        <v>20.39</v>
      </c>
      <c r="E114" s="14">
        <f t="shared" si="7"/>
        <v>8.1967800000000004</v>
      </c>
      <c r="F114" s="14">
        <f t="shared" si="8"/>
        <v>28.586780000000001</v>
      </c>
    </row>
    <row r="115" spans="1:6">
      <c r="A115" s="16" t="str">
        <f>[1]Калькуляція!A101</f>
        <v>1.6.6</v>
      </c>
      <c r="B115" s="13" t="str">
        <f>[1]Калькуляція!B101</f>
        <v>Аналіз крові на RW(реакція Вассермана)</v>
      </c>
      <c r="C115" s="5" t="s">
        <v>9</v>
      </c>
      <c r="D115" s="14">
        <f>[1]Калькуляція!L101</f>
        <v>11.219999999999999</v>
      </c>
      <c r="E115" s="14">
        <f t="shared" si="7"/>
        <v>4.51044</v>
      </c>
      <c r="F115" s="14">
        <f t="shared" si="8"/>
        <v>15.730439999999998</v>
      </c>
    </row>
    <row r="116" spans="1:6">
      <c r="A116" s="16" t="str">
        <f>[1]Калькуляція!A102</f>
        <v>1.6.7</v>
      </c>
      <c r="B116" s="13" t="str">
        <f>[1]Калькуляція!B102</f>
        <v>Дослідження мазка з піхви і цервікального каналу</v>
      </c>
      <c r="C116" s="5" t="s">
        <v>9</v>
      </c>
      <c r="D116" s="14">
        <f>[1]Калькуляція!L102</f>
        <v>11.92</v>
      </c>
      <c r="E116" s="14">
        <f t="shared" si="7"/>
        <v>4.7918400000000005</v>
      </c>
      <c r="F116" s="14">
        <f t="shared" si="8"/>
        <v>16.711840000000002</v>
      </c>
    </row>
    <row r="117" spans="1:6">
      <c r="A117" s="16" t="str">
        <f>[1]Калькуляція!A103</f>
        <v>1.6.8</v>
      </c>
      <c r="B117" s="13" t="str">
        <f>[1]Калькуляція!B103</f>
        <v>Аналіз калу на простійші</v>
      </c>
      <c r="C117" s="5" t="s">
        <v>9</v>
      </c>
      <c r="D117" s="14">
        <f>[1]Калькуляція!L103</f>
        <v>8.41</v>
      </c>
      <c r="E117" s="14">
        <f t="shared" si="7"/>
        <v>3.3808200000000004</v>
      </c>
      <c r="F117" s="14">
        <f t="shared" si="8"/>
        <v>11.79082</v>
      </c>
    </row>
    <row r="118" spans="1:6">
      <c r="A118" s="16" t="str">
        <f>[1]Калькуляція!A104</f>
        <v>1.6.9</v>
      </c>
      <c r="B118" s="13" t="str">
        <f>[1]Калькуляція!B104</f>
        <v>Аналіз на ентаробіоз</v>
      </c>
      <c r="C118" s="5" t="s">
        <v>9</v>
      </c>
      <c r="D118" s="14">
        <f>[1]Калькуляція!L104</f>
        <v>7.379999999999999</v>
      </c>
      <c r="E118" s="14">
        <f t="shared" si="7"/>
        <v>2.9667599999999998</v>
      </c>
      <c r="F118" s="14">
        <f t="shared" si="8"/>
        <v>10.34676</v>
      </c>
    </row>
    <row r="119" spans="1:6">
      <c r="A119" s="16" t="str">
        <f>[1]Калькуляція!A105</f>
        <v>1.6.10</v>
      </c>
      <c r="B119" s="13" t="str">
        <f>[1]Калькуляція!B105</f>
        <v>Дослідження на носійство збудників кишкових інфекцій</v>
      </c>
      <c r="C119" s="5" t="s">
        <v>9</v>
      </c>
      <c r="D119" s="14">
        <f>[1]Калькуляція!L105</f>
        <v>99.84</v>
      </c>
      <c r="E119" s="14">
        <f t="shared" si="7"/>
        <v>40.135680000000001</v>
      </c>
      <c r="F119" s="14">
        <f t="shared" si="8"/>
        <v>139.97568000000001</v>
      </c>
    </row>
    <row r="120" spans="1:6" ht="31.5">
      <c r="A120" s="16" t="str">
        <f>[1]Калькуляція!A106</f>
        <v>1.6.11</v>
      </c>
      <c r="B120" s="13" t="str">
        <f>[1]Калькуляція!B106</f>
        <v>Дослідження мазка (з горла та носу) на носійство золотистого стафілакоку (при попередньому огляді)</v>
      </c>
      <c r="C120" s="5" t="s">
        <v>9</v>
      </c>
      <c r="D120" s="14">
        <f>[1]Калькуляція!L106</f>
        <v>32</v>
      </c>
      <c r="E120" s="14">
        <f t="shared" si="7"/>
        <v>12.864000000000001</v>
      </c>
      <c r="F120" s="14">
        <f t="shared" si="8"/>
        <v>44.864000000000004</v>
      </c>
    </row>
    <row r="121" spans="1:6" ht="31.5">
      <c r="A121" s="16" t="str">
        <f>[1]Калькуляція!A107</f>
        <v>1.6.12</v>
      </c>
      <c r="B121" s="13" t="str">
        <f>[1]Калькуляція!B107</f>
        <v>Серологічне дослідження на черевний тиф (при попередньому медогляді)</v>
      </c>
      <c r="C121" s="5" t="s">
        <v>9</v>
      </c>
      <c r="D121" s="14">
        <f>[1]Калькуляція!L107</f>
        <v>188.69</v>
      </c>
      <c r="E121" s="14">
        <f t="shared" si="7"/>
        <v>75.853380000000001</v>
      </c>
      <c r="F121" s="14">
        <f t="shared" si="8"/>
        <v>264.54338000000001</v>
      </c>
    </row>
    <row r="122" spans="1:6">
      <c r="A122" s="16" t="str">
        <f>[1]Калькуляція!A108</f>
        <v>1.6.13</v>
      </c>
      <c r="B122" s="13" t="str">
        <f>[1]Калькуляція!B108</f>
        <v>Експрес-тест для виявлення вірусу гепатиту В</v>
      </c>
      <c r="C122" s="5" t="s">
        <v>9</v>
      </c>
      <c r="D122" s="14">
        <f>[1]Калькуляція!L108</f>
        <v>106.56</v>
      </c>
      <c r="E122" s="14">
        <f t="shared" si="7"/>
        <v>42.837120000000006</v>
      </c>
      <c r="F122" s="14">
        <f t="shared" si="8"/>
        <v>149.39712</v>
      </c>
    </row>
    <row r="123" spans="1:6">
      <c r="A123" s="16" t="str">
        <f>[1]Калькуляція!A109</f>
        <v>1.6.14</v>
      </c>
      <c r="B123" s="13" t="str">
        <f>[1]Калькуляція!B109</f>
        <v>Експрес-тест для виявлення вірусу гепатиту С</v>
      </c>
      <c r="C123" s="5" t="s">
        <v>9</v>
      </c>
      <c r="D123" s="14">
        <f>[1]Калькуляція!L109</f>
        <v>106.56</v>
      </c>
      <c r="E123" s="14">
        <f t="shared" si="7"/>
        <v>42.837120000000006</v>
      </c>
      <c r="F123" s="14">
        <f t="shared" si="8"/>
        <v>149.39712</v>
      </c>
    </row>
    <row r="124" spans="1:6" ht="31.5">
      <c r="A124" s="16" t="str">
        <f>[1]Калькуляція!A110</f>
        <v>1.6.15</v>
      </c>
      <c r="B124" s="13" t="str">
        <f>[1]Калькуляція!B110</f>
        <v>Експрес-тест для виявлення ВІЛ (вірус імунодефіциту людини) 1 та 2 типів</v>
      </c>
      <c r="C124" s="5" t="s">
        <v>9</v>
      </c>
      <c r="D124" s="14">
        <f>[1]Калькуляція!L110</f>
        <v>52.56</v>
      </c>
      <c r="E124" s="14">
        <f t="shared" si="7"/>
        <v>21.129120000000004</v>
      </c>
      <c r="F124" s="14">
        <f t="shared" si="8"/>
        <v>73.689120000000003</v>
      </c>
    </row>
    <row r="125" spans="1:6">
      <c r="A125" s="12"/>
      <c r="B125" s="13"/>
      <c r="C125" s="5"/>
      <c r="D125" s="14"/>
      <c r="E125" s="15"/>
      <c r="F125" s="15"/>
    </row>
    <row r="126" spans="1:6" s="9" customFormat="1" ht="31.7" customHeight="1">
      <c r="A126" s="8" t="str">
        <f>[1]Калькуляція!A112</f>
        <v>2.</v>
      </c>
      <c r="B126" s="82" t="str">
        <f>[1]Калькуляція!B112</f>
        <v>Лабораторні, діагностичні та консультативні послуги за зверненнями громадян, що надаються без направлення лікарів</v>
      </c>
      <c r="C126" s="83"/>
      <c r="D126" s="83"/>
      <c r="E126" s="84"/>
      <c r="F126" s="85"/>
    </row>
    <row r="127" spans="1:6" s="11" customFormat="1" ht="15.75" customHeight="1">
      <c r="A127" s="8" t="str">
        <f>[1]Калькуляція!A113</f>
        <v>2.1</v>
      </c>
      <c r="B127" s="69" t="str">
        <f>[1]Калькуляція!B113</f>
        <v>Функціональні дослідження</v>
      </c>
      <c r="C127" s="69"/>
      <c r="D127" s="69"/>
      <c r="E127" s="14"/>
      <c r="F127" s="10"/>
    </row>
    <row r="128" spans="1:6" ht="15.75" customHeight="1">
      <c r="A128" s="12" t="str">
        <f>[1]Калькуляція!A114</f>
        <v>2.1.1.</v>
      </c>
      <c r="B128" s="13" t="str">
        <f>[1]Калькуляція!B114</f>
        <v>Проведення електрокардіографії</v>
      </c>
      <c r="C128" s="5" t="s">
        <v>9</v>
      </c>
      <c r="D128" s="14">
        <f>[1]Калькуляція!L114</f>
        <v>18.009999999999998</v>
      </c>
      <c r="E128" s="14">
        <f t="shared" ref="E128:E147" si="9">(D128*40.2%)</f>
        <v>7.2400199999999995</v>
      </c>
      <c r="F128" s="14">
        <f>D128+E128</f>
        <v>25.250019999999999</v>
      </c>
    </row>
    <row r="129" spans="1:6" ht="15.75" customHeight="1">
      <c r="A129" s="12" t="str">
        <f>[1]Калькуляція!A115</f>
        <v>2.1.2.</v>
      </c>
      <c r="B129" s="13" t="str">
        <f>[1]Калькуляція!B115</f>
        <v>Флюорографічне дослідження</v>
      </c>
      <c r="C129" s="5" t="s">
        <v>9</v>
      </c>
      <c r="D129" s="14">
        <f>[1]Калькуляція!L115</f>
        <v>20.39</v>
      </c>
      <c r="E129" s="14">
        <f t="shared" si="9"/>
        <v>8.1967800000000004</v>
      </c>
      <c r="F129" s="14">
        <f>D129+E129</f>
        <v>28.586780000000001</v>
      </c>
    </row>
    <row r="130" spans="1:6" ht="15.75" customHeight="1">
      <c r="A130" s="12" t="s">
        <v>19</v>
      </c>
      <c r="B130" s="13" t="s">
        <v>12</v>
      </c>
      <c r="C130" s="5" t="s">
        <v>9</v>
      </c>
      <c r="D130" s="14">
        <v>106.99</v>
      </c>
      <c r="E130" s="25"/>
      <c r="F130" s="14">
        <v>121.7</v>
      </c>
    </row>
    <row r="131" spans="1:6" ht="15.75" customHeight="1">
      <c r="A131" s="12" t="s">
        <v>20</v>
      </c>
      <c r="B131" s="13" t="s">
        <v>13</v>
      </c>
      <c r="C131" s="5" t="s">
        <v>9</v>
      </c>
      <c r="D131" s="14">
        <v>106.01</v>
      </c>
      <c r="E131" s="25"/>
      <c r="F131" s="14">
        <v>120.96</v>
      </c>
    </row>
    <row r="132" spans="1:6" ht="15.75" customHeight="1">
      <c r="A132" s="12" t="s">
        <v>21</v>
      </c>
      <c r="B132" s="13" t="s">
        <v>14</v>
      </c>
      <c r="C132" s="5" t="s">
        <v>9</v>
      </c>
      <c r="D132" s="14">
        <v>69.64</v>
      </c>
      <c r="E132" s="25"/>
      <c r="F132" s="14">
        <v>79.459999999999994</v>
      </c>
    </row>
    <row r="133" spans="1:6" ht="15.75" customHeight="1">
      <c r="A133" s="12" t="s">
        <v>22</v>
      </c>
      <c r="B133" s="13" t="s">
        <v>15</v>
      </c>
      <c r="C133" s="5" t="s">
        <v>9</v>
      </c>
      <c r="D133" s="14">
        <v>72.790000000000006</v>
      </c>
      <c r="E133" s="25"/>
      <c r="F133" s="14">
        <v>83.05</v>
      </c>
    </row>
    <row r="134" spans="1:6" ht="15.75" customHeight="1">
      <c r="A134" s="12" t="s">
        <v>23</v>
      </c>
      <c r="B134" s="13" t="s">
        <v>16</v>
      </c>
      <c r="C134" s="5" t="s">
        <v>9</v>
      </c>
      <c r="D134" s="14">
        <v>138.11000000000001</v>
      </c>
      <c r="E134" s="25"/>
      <c r="F134" s="14">
        <v>157.58000000000001</v>
      </c>
    </row>
    <row r="135" spans="1:6" ht="15.75" customHeight="1">
      <c r="A135" s="12" t="s">
        <v>24</v>
      </c>
      <c r="B135" s="13" t="s">
        <v>17</v>
      </c>
      <c r="C135" s="5" t="s">
        <v>9</v>
      </c>
      <c r="D135" s="14">
        <v>97.19</v>
      </c>
      <c r="E135" s="25"/>
      <c r="F135" s="14">
        <v>110.89</v>
      </c>
    </row>
    <row r="136" spans="1:6" ht="15.75" customHeight="1">
      <c r="A136" s="12" t="s">
        <v>25</v>
      </c>
      <c r="B136" s="13" t="s">
        <v>18</v>
      </c>
      <c r="C136" s="5" t="s">
        <v>9</v>
      </c>
      <c r="D136" s="14">
        <v>65.28</v>
      </c>
      <c r="E136" s="25"/>
      <c r="F136" s="14">
        <v>74.48</v>
      </c>
    </row>
    <row r="137" spans="1:6" s="11" customFormat="1" ht="15.75" customHeight="1">
      <c r="A137" s="8" t="str">
        <f>[1]Калькуляція!A116</f>
        <v>2.2</v>
      </c>
      <c r="B137" s="69" t="str">
        <f>[1]Калькуляція!B116</f>
        <v>Клініко-діагностичні лабораторні дослідження</v>
      </c>
      <c r="C137" s="69"/>
      <c r="D137" s="69"/>
      <c r="E137" s="14">
        <f t="shared" si="9"/>
        <v>0</v>
      </c>
      <c r="F137" s="14"/>
    </row>
    <row r="138" spans="1:6" ht="15.75" customHeight="1">
      <c r="A138" s="22" t="str">
        <f>[1]Калькуляція!A117</f>
        <v>2.2.1</v>
      </c>
      <c r="B138" s="13" t="str">
        <f>[1]Калькуляція!B117</f>
        <v>Загальний аналіз крові</v>
      </c>
      <c r="C138" s="5" t="s">
        <v>9</v>
      </c>
      <c r="D138" s="14">
        <f>[1]Калькуляція!L117</f>
        <v>30.17</v>
      </c>
      <c r="E138" s="14">
        <f t="shared" si="9"/>
        <v>12.128340000000001</v>
      </c>
      <c r="F138" s="14">
        <f t="shared" ref="F138:F147" si="10">D138+E138</f>
        <v>42.298340000000003</v>
      </c>
    </row>
    <row r="139" spans="1:6" ht="15.75" customHeight="1">
      <c r="A139" s="22" t="str">
        <f>[1]Калькуляція!A118</f>
        <v>2.2.2.</v>
      </c>
      <c r="B139" s="13" t="str">
        <f>[1]Калькуляція!B118</f>
        <v>Аналіз крові з лейкоцитарною формулою</v>
      </c>
      <c r="C139" s="5" t="s">
        <v>9</v>
      </c>
      <c r="D139" s="14">
        <f>[1]Калькуляція!L118</f>
        <v>23.459999999999997</v>
      </c>
      <c r="E139" s="14">
        <f t="shared" si="9"/>
        <v>9.4309199999999986</v>
      </c>
      <c r="F139" s="14">
        <f t="shared" si="10"/>
        <v>32.890919999999994</v>
      </c>
    </row>
    <row r="140" spans="1:6" ht="15.75" customHeight="1">
      <c r="A140" s="22" t="str">
        <f>[1]Калькуляція!A119</f>
        <v>2.2.3.</v>
      </c>
      <c r="B140" s="13" t="str">
        <f>[1]Калькуляція!B119</f>
        <v>Визначення групи крові та резус-фактору</v>
      </c>
      <c r="C140" s="5" t="s">
        <v>9</v>
      </c>
      <c r="D140" s="14">
        <f>[1]Калькуляція!L119</f>
        <v>19.43</v>
      </c>
      <c r="E140" s="14">
        <f t="shared" si="9"/>
        <v>7.8108599999999999</v>
      </c>
      <c r="F140" s="14">
        <f t="shared" si="10"/>
        <v>27.240859999999998</v>
      </c>
    </row>
    <row r="141" spans="1:6" ht="15.75" customHeight="1">
      <c r="A141" s="22" t="str">
        <f>[1]Калькуляція!A120</f>
        <v>2.2.4.</v>
      </c>
      <c r="B141" s="13" t="str">
        <f>[1]Калькуляція!B120</f>
        <v>Аналіз крові на тромбоцити</v>
      </c>
      <c r="C141" s="5" t="s">
        <v>9</v>
      </c>
      <c r="D141" s="14">
        <f>[1]Калькуляція!L120</f>
        <v>9.49</v>
      </c>
      <c r="E141" s="14">
        <f t="shared" si="9"/>
        <v>3.8149800000000003</v>
      </c>
      <c r="F141" s="14">
        <f t="shared" si="10"/>
        <v>13.30498</v>
      </c>
    </row>
    <row r="142" spans="1:6" ht="15.75" customHeight="1">
      <c r="A142" s="22" t="str">
        <f>[1]Калькуляція!A121</f>
        <v>2.2.5.</v>
      </c>
      <c r="B142" s="13" t="str">
        <f>[1]Калькуляція!B121</f>
        <v>Аналіз крові на цукор</v>
      </c>
      <c r="C142" s="5" t="s">
        <v>9</v>
      </c>
      <c r="D142" s="14">
        <f>[1]Калькуляція!L121</f>
        <v>10.51</v>
      </c>
      <c r="E142" s="14">
        <f t="shared" si="9"/>
        <v>4.2250199999999998</v>
      </c>
      <c r="F142" s="14">
        <f t="shared" si="10"/>
        <v>14.735019999999999</v>
      </c>
    </row>
    <row r="143" spans="1:6" ht="15.75" customHeight="1">
      <c r="A143" s="22" t="str">
        <f>[1]Калькуляція!A122</f>
        <v>2.2.6.</v>
      </c>
      <c r="B143" s="13" t="str">
        <f>[1]Калькуляція!B122</f>
        <v>Аналіз крові на  ретікулоцити</v>
      </c>
      <c r="C143" s="5" t="s">
        <v>9</v>
      </c>
      <c r="D143" s="14">
        <f>[1]Калькуляція!L122</f>
        <v>8.3800000000000008</v>
      </c>
      <c r="E143" s="14">
        <f t="shared" si="9"/>
        <v>3.3687600000000004</v>
      </c>
      <c r="F143" s="14">
        <f t="shared" si="10"/>
        <v>11.748760000000001</v>
      </c>
    </row>
    <row r="144" spans="1:6" ht="15.75" customHeight="1">
      <c r="A144" s="22" t="str">
        <f>[1]Калькуляція!A123</f>
        <v>2.2.7.</v>
      </c>
      <c r="B144" s="13" t="str">
        <f>[1]Калькуляція!B123</f>
        <v>Загальний аналіз крові за допомогою гематологічного аналізатора</v>
      </c>
      <c r="C144" s="5" t="s">
        <v>9</v>
      </c>
      <c r="D144" s="14">
        <f>[1]Калькуляція!L123</f>
        <v>21.82</v>
      </c>
      <c r="E144" s="14">
        <f t="shared" si="9"/>
        <v>8.7716400000000014</v>
      </c>
      <c r="F144" s="14">
        <f t="shared" si="10"/>
        <v>30.591640000000002</v>
      </c>
    </row>
    <row r="145" spans="1:6" ht="15.75" customHeight="1">
      <c r="A145" s="22" t="str">
        <f>[1]Калькуляція!A124</f>
        <v>2.2.8.</v>
      </c>
      <c r="B145" s="13" t="str">
        <f>[1]Калькуляція!B124</f>
        <v xml:space="preserve">Аналіз крові на  холестерин </v>
      </c>
      <c r="C145" s="5" t="s">
        <v>9</v>
      </c>
      <c r="D145" s="14">
        <f>[1]Калькуляція!L124</f>
        <v>17.57</v>
      </c>
      <c r="E145" s="14">
        <f t="shared" si="9"/>
        <v>7.0631400000000006</v>
      </c>
      <c r="F145" s="14">
        <f t="shared" si="10"/>
        <v>24.633140000000001</v>
      </c>
    </row>
    <row r="146" spans="1:6" ht="15.75" customHeight="1">
      <c r="A146" s="22" t="str">
        <f>[1]Калькуляція!A125</f>
        <v>2.2.9.</v>
      </c>
      <c r="B146" s="13" t="str">
        <f>[1]Калькуляція!B125</f>
        <v>Загальний аналіз сечі</v>
      </c>
      <c r="C146" s="5" t="s">
        <v>9</v>
      </c>
      <c r="D146" s="14">
        <f>[1]Калькуляція!L125</f>
        <v>16.84</v>
      </c>
      <c r="E146" s="14">
        <f t="shared" si="9"/>
        <v>6.7696800000000001</v>
      </c>
      <c r="F146" s="14">
        <f t="shared" si="10"/>
        <v>23.609680000000001</v>
      </c>
    </row>
    <row r="147" spans="1:6" ht="15.75" customHeight="1">
      <c r="A147" s="22" t="str">
        <f>[1]Калькуляція!A126</f>
        <v>2.2.10.</v>
      </c>
      <c r="B147" s="13" t="str">
        <f>[1]Калькуляція!B126</f>
        <v>Аналіз калу на простіші</v>
      </c>
      <c r="C147" s="5" t="s">
        <v>9</v>
      </c>
      <c r="D147" s="14">
        <f>[1]Калькуляція!L126</f>
        <v>8.41</v>
      </c>
      <c r="E147" s="14">
        <f t="shared" si="9"/>
        <v>3.3808200000000004</v>
      </c>
      <c r="F147" s="14">
        <f t="shared" si="10"/>
        <v>11.79082</v>
      </c>
    </row>
    <row r="148" spans="1:6">
      <c r="A148" s="15" t="s">
        <v>31</v>
      </c>
      <c r="B148" s="24" t="s">
        <v>26</v>
      </c>
      <c r="C148" s="5" t="s">
        <v>9</v>
      </c>
      <c r="D148" s="14">
        <v>68.900000000000006</v>
      </c>
      <c r="E148" s="25"/>
      <c r="F148" s="14">
        <v>78.61</v>
      </c>
    </row>
    <row r="149" spans="1:6">
      <c r="A149" s="15" t="s">
        <v>32</v>
      </c>
      <c r="B149" s="24" t="s">
        <v>27</v>
      </c>
      <c r="C149" s="5" t="s">
        <v>9</v>
      </c>
      <c r="D149" s="14">
        <v>46.38</v>
      </c>
      <c r="E149" s="25"/>
      <c r="F149" s="14">
        <v>52.92</v>
      </c>
    </row>
    <row r="150" spans="1:6">
      <c r="A150" s="15" t="s">
        <v>34</v>
      </c>
      <c r="B150" s="24" t="s">
        <v>28</v>
      </c>
      <c r="C150" s="5" t="s">
        <v>9</v>
      </c>
      <c r="D150" s="14">
        <v>69.819999999999993</v>
      </c>
      <c r="E150" s="25"/>
      <c r="F150" s="14">
        <v>79.66</v>
      </c>
    </row>
    <row r="151" spans="1:6">
      <c r="A151" s="15" t="s">
        <v>33</v>
      </c>
      <c r="B151" s="24" t="s">
        <v>29</v>
      </c>
      <c r="C151" s="5" t="s">
        <v>9</v>
      </c>
      <c r="D151" s="14">
        <v>81.28</v>
      </c>
      <c r="E151" s="25"/>
      <c r="F151" s="14">
        <v>92.74</v>
      </c>
    </row>
    <row r="152" spans="1:6">
      <c r="A152" s="15" t="s">
        <v>35</v>
      </c>
      <c r="B152" s="24" t="s">
        <v>30</v>
      </c>
      <c r="C152" s="5" t="s">
        <v>9</v>
      </c>
      <c r="D152" s="14">
        <v>30.23</v>
      </c>
      <c r="E152" s="25"/>
      <c r="F152" s="14">
        <v>34.49</v>
      </c>
    </row>
    <row r="153" spans="1:6" customFormat="1" ht="31.5">
      <c r="A153" s="31" t="s">
        <v>158</v>
      </c>
      <c r="B153" s="32" t="s">
        <v>159</v>
      </c>
      <c r="C153" s="5" t="s">
        <v>160</v>
      </c>
      <c r="D153" s="49"/>
      <c r="E153" s="33"/>
      <c r="F153" s="52">
        <v>11.6</v>
      </c>
    </row>
    <row r="154" spans="1:6" customFormat="1" ht="31.5">
      <c r="A154" s="31" t="s">
        <v>161</v>
      </c>
      <c r="B154" s="32" t="s">
        <v>162</v>
      </c>
      <c r="C154" s="5" t="s">
        <v>160</v>
      </c>
      <c r="D154" s="49"/>
      <c r="E154" s="33"/>
      <c r="F154" s="52">
        <v>15.6</v>
      </c>
    </row>
    <row r="155" spans="1:6" customFormat="1" ht="31.5">
      <c r="A155" s="31" t="s">
        <v>163</v>
      </c>
      <c r="B155" s="32" t="s">
        <v>164</v>
      </c>
      <c r="C155" s="5" t="s">
        <v>160</v>
      </c>
      <c r="D155" s="49"/>
      <c r="E155" s="33"/>
      <c r="F155" s="52">
        <v>10.3</v>
      </c>
    </row>
    <row r="156" spans="1:6" customFormat="1" ht="31.5">
      <c r="A156" s="31" t="s">
        <v>165</v>
      </c>
      <c r="B156" s="32" t="s">
        <v>166</v>
      </c>
      <c r="C156" s="5" t="s">
        <v>160</v>
      </c>
      <c r="D156" s="49"/>
      <c r="E156" s="33"/>
      <c r="F156" s="52">
        <v>8.3000000000000007</v>
      </c>
    </row>
    <row r="157" spans="1:6" customFormat="1" ht="31.5">
      <c r="A157" s="31" t="s">
        <v>167</v>
      </c>
      <c r="B157" s="32" t="s">
        <v>168</v>
      </c>
      <c r="C157" s="5" t="s">
        <v>160</v>
      </c>
      <c r="D157" s="49"/>
      <c r="E157" s="33"/>
      <c r="F157" s="52">
        <v>22.6</v>
      </c>
    </row>
    <row r="158" spans="1:6" customFormat="1" ht="31.5">
      <c r="A158" s="31" t="s">
        <v>169</v>
      </c>
      <c r="B158" s="32" t="s">
        <v>170</v>
      </c>
      <c r="C158" s="5" t="s">
        <v>160</v>
      </c>
      <c r="D158" s="49"/>
      <c r="E158" s="33"/>
      <c r="F158" s="52">
        <v>16.8</v>
      </c>
    </row>
    <row r="159" spans="1:6" customFormat="1" ht="31.5">
      <c r="A159" s="31" t="s">
        <v>171</v>
      </c>
      <c r="B159" s="32" t="s">
        <v>172</v>
      </c>
      <c r="C159" s="5" t="s">
        <v>160</v>
      </c>
      <c r="D159" s="49"/>
      <c r="E159" s="33"/>
      <c r="F159" s="52">
        <v>38.9</v>
      </c>
    </row>
    <row r="160" spans="1:6" customFormat="1" ht="31.5">
      <c r="A160" s="31" t="s">
        <v>173</v>
      </c>
      <c r="B160" s="32" t="s">
        <v>174</v>
      </c>
      <c r="C160" s="5" t="s">
        <v>160</v>
      </c>
      <c r="D160" s="49"/>
      <c r="E160" s="33"/>
      <c r="F160" s="52">
        <v>52.8</v>
      </c>
    </row>
    <row r="161" spans="1:6" customFormat="1" ht="31.5">
      <c r="A161" s="31" t="s">
        <v>175</v>
      </c>
      <c r="B161" s="32" t="s">
        <v>176</v>
      </c>
      <c r="C161" s="5" t="s">
        <v>160</v>
      </c>
      <c r="D161" s="49"/>
      <c r="E161" s="33"/>
      <c r="F161" s="52">
        <v>52.2</v>
      </c>
    </row>
    <row r="162" spans="1:6" customFormat="1" ht="31.5">
      <c r="A162" s="31" t="s">
        <v>177</v>
      </c>
      <c r="B162" s="32" t="s">
        <v>178</v>
      </c>
      <c r="C162" s="5" t="s">
        <v>160</v>
      </c>
      <c r="D162" s="49"/>
      <c r="E162" s="33"/>
      <c r="F162" s="52">
        <v>13.2</v>
      </c>
    </row>
    <row r="163" spans="1:6" customFormat="1" ht="31.5">
      <c r="A163" s="31" t="s">
        <v>179</v>
      </c>
      <c r="B163" s="32" t="s">
        <v>180</v>
      </c>
      <c r="C163" s="5" t="s">
        <v>160</v>
      </c>
      <c r="D163" s="49"/>
      <c r="E163" s="33"/>
      <c r="F163" s="52">
        <v>28.8</v>
      </c>
    </row>
    <row r="164" spans="1:6" customFormat="1" ht="31.5">
      <c r="A164" s="31" t="s">
        <v>181</v>
      </c>
      <c r="B164" s="32" t="s">
        <v>182</v>
      </c>
      <c r="C164" s="5" t="s">
        <v>160</v>
      </c>
      <c r="D164" s="49"/>
      <c r="E164" s="33"/>
      <c r="F164" s="52">
        <v>33</v>
      </c>
    </row>
    <row r="165" spans="1:6" customFormat="1" ht="31.5">
      <c r="A165" s="31" t="s">
        <v>183</v>
      </c>
      <c r="B165" s="32" t="s">
        <v>184</v>
      </c>
      <c r="C165" s="5" t="s">
        <v>160</v>
      </c>
      <c r="D165" s="49"/>
      <c r="E165" s="33"/>
      <c r="F165" s="52">
        <v>26.4</v>
      </c>
    </row>
    <row r="166" spans="1:6" customFormat="1" ht="31.5">
      <c r="A166" s="31" t="s">
        <v>185</v>
      </c>
      <c r="B166" s="32" t="s">
        <v>186</v>
      </c>
      <c r="C166" s="5" t="s">
        <v>160</v>
      </c>
      <c r="D166" s="49"/>
      <c r="E166" s="33"/>
      <c r="F166" s="52">
        <v>38.6</v>
      </c>
    </row>
    <row r="167" spans="1:6" customFormat="1" ht="31.5">
      <c r="A167" s="31" t="s">
        <v>187</v>
      </c>
      <c r="B167" s="32" t="s">
        <v>188</v>
      </c>
      <c r="C167" s="5" t="s">
        <v>160</v>
      </c>
      <c r="D167" s="49"/>
      <c r="E167" s="33"/>
      <c r="F167" s="52">
        <v>26</v>
      </c>
    </row>
    <row r="168" spans="1:6" customFormat="1" ht="31.5">
      <c r="A168" s="31" t="s">
        <v>189</v>
      </c>
      <c r="B168" s="32" t="s">
        <v>190</v>
      </c>
      <c r="C168" s="5" t="s">
        <v>160</v>
      </c>
      <c r="D168" s="49"/>
      <c r="E168" s="33"/>
      <c r="F168" s="52">
        <v>20.3</v>
      </c>
    </row>
    <row r="169" spans="1:6" customFormat="1" ht="31.5">
      <c r="A169" s="31" t="s">
        <v>191</v>
      </c>
      <c r="B169" s="32" t="s">
        <v>192</v>
      </c>
      <c r="C169" s="5" t="s">
        <v>160</v>
      </c>
      <c r="D169" s="49"/>
      <c r="E169" s="33"/>
      <c r="F169" s="52">
        <v>27.5</v>
      </c>
    </row>
    <row r="170" spans="1:6" customFormat="1" ht="31.5">
      <c r="A170" s="31" t="s">
        <v>193</v>
      </c>
      <c r="B170" s="32" t="s">
        <v>194</v>
      </c>
      <c r="C170" s="5" t="s">
        <v>160</v>
      </c>
      <c r="D170" s="49"/>
      <c r="E170" s="33"/>
      <c r="F170" s="52">
        <v>22.9</v>
      </c>
    </row>
    <row r="171" spans="1:6" customFormat="1" ht="31.5">
      <c r="A171" s="31" t="s">
        <v>195</v>
      </c>
      <c r="B171" s="32" t="s">
        <v>196</v>
      </c>
      <c r="C171" s="5" t="s">
        <v>160</v>
      </c>
      <c r="D171" s="49"/>
      <c r="E171" s="33"/>
      <c r="F171" s="52">
        <v>21.5</v>
      </c>
    </row>
    <row r="172" spans="1:6" customFormat="1" ht="31.5">
      <c r="A172" s="31" t="s">
        <v>197</v>
      </c>
      <c r="B172" s="32" t="s">
        <v>198</v>
      </c>
      <c r="C172" s="5" t="s">
        <v>160</v>
      </c>
      <c r="D172" s="49"/>
      <c r="E172" s="33"/>
      <c r="F172" s="52">
        <v>19.3</v>
      </c>
    </row>
    <row r="173" spans="1:6" customFormat="1" ht="31.5">
      <c r="A173" s="31" t="s">
        <v>199</v>
      </c>
      <c r="B173" s="32" t="s">
        <v>200</v>
      </c>
      <c r="C173" s="5" t="s">
        <v>160</v>
      </c>
      <c r="D173" s="49"/>
      <c r="E173" s="33"/>
      <c r="F173" s="52">
        <v>32.9</v>
      </c>
    </row>
    <row r="174" spans="1:6" customFormat="1" ht="31.5">
      <c r="A174" s="31" t="s">
        <v>201</v>
      </c>
      <c r="B174" s="32" t="s">
        <v>202</v>
      </c>
      <c r="C174" s="5" t="s">
        <v>160</v>
      </c>
      <c r="D174" s="49"/>
      <c r="E174" s="33"/>
      <c r="F174" s="52">
        <v>18</v>
      </c>
    </row>
    <row r="175" spans="1:6" customFormat="1" ht="31.5">
      <c r="A175" s="31" t="s">
        <v>203</v>
      </c>
      <c r="B175" s="32" t="s">
        <v>204</v>
      </c>
      <c r="C175" s="5" t="s">
        <v>160</v>
      </c>
      <c r="D175" s="49"/>
      <c r="E175" s="33"/>
      <c r="F175" s="52">
        <v>30.8</v>
      </c>
    </row>
    <row r="176" spans="1:6" customFormat="1" ht="31.5">
      <c r="A176" s="31" t="s">
        <v>205</v>
      </c>
      <c r="B176" s="32" t="s">
        <v>206</v>
      </c>
      <c r="C176" s="5" t="s">
        <v>160</v>
      </c>
      <c r="D176" s="49"/>
      <c r="E176" s="33"/>
      <c r="F176" s="52">
        <v>19.600000000000001</v>
      </c>
    </row>
    <row r="177" spans="1:6" customFormat="1" ht="31.5">
      <c r="A177" s="31" t="s">
        <v>207</v>
      </c>
      <c r="B177" s="32" t="s">
        <v>208</v>
      </c>
      <c r="C177" s="5" t="s">
        <v>160</v>
      </c>
      <c r="D177" s="49"/>
      <c r="E177" s="33"/>
      <c r="F177" s="52">
        <v>143.6</v>
      </c>
    </row>
    <row r="178" spans="1:6" customFormat="1" ht="31.5">
      <c r="A178" s="31" t="s">
        <v>209</v>
      </c>
      <c r="B178" s="32" t="s">
        <v>210</v>
      </c>
      <c r="C178" s="5" t="s">
        <v>160</v>
      </c>
      <c r="D178" s="49"/>
      <c r="E178" s="33"/>
      <c r="F178" s="52">
        <v>143.6</v>
      </c>
    </row>
    <row r="179" spans="1:6" customFormat="1" ht="31.5">
      <c r="A179" s="31" t="s">
        <v>211</v>
      </c>
      <c r="B179" s="32" t="s">
        <v>212</v>
      </c>
      <c r="C179" s="5" t="s">
        <v>38</v>
      </c>
      <c r="D179" s="49"/>
      <c r="E179" s="33"/>
      <c r="F179" s="52">
        <v>12.8</v>
      </c>
    </row>
    <row r="180" spans="1:6" customFormat="1" ht="31.5">
      <c r="A180" s="31" t="s">
        <v>213</v>
      </c>
      <c r="B180" s="32" t="s">
        <v>214</v>
      </c>
      <c r="C180" s="5" t="s">
        <v>38</v>
      </c>
      <c r="D180" s="49"/>
      <c r="E180" s="33"/>
      <c r="F180" s="52">
        <v>26.8</v>
      </c>
    </row>
    <row r="181" spans="1:6" customFormat="1" ht="31.5">
      <c r="A181" s="31" t="s">
        <v>218</v>
      </c>
      <c r="B181" s="32" t="s">
        <v>217</v>
      </c>
      <c r="C181" s="5" t="s">
        <v>9</v>
      </c>
      <c r="D181" s="49"/>
      <c r="E181" s="33"/>
      <c r="F181" s="50">
        <v>108.17</v>
      </c>
    </row>
    <row r="182" spans="1:6" customFormat="1" ht="31.5">
      <c r="A182" s="31" t="s">
        <v>219</v>
      </c>
      <c r="B182" s="32" t="s">
        <v>216</v>
      </c>
      <c r="C182" s="5" t="s">
        <v>9</v>
      </c>
      <c r="D182" s="49"/>
      <c r="E182" s="33"/>
      <c r="F182" s="50">
        <v>104.17</v>
      </c>
    </row>
    <row r="183" spans="1:6" customFormat="1" ht="31.5">
      <c r="A183" s="31" t="s">
        <v>220</v>
      </c>
      <c r="B183" s="32" t="s">
        <v>215</v>
      </c>
      <c r="C183" s="5" t="s">
        <v>9</v>
      </c>
      <c r="D183" s="49"/>
      <c r="E183" s="33"/>
      <c r="F183" s="51">
        <v>108.17</v>
      </c>
    </row>
    <row r="184" spans="1:6" customFormat="1" ht="32.25" customHeight="1">
      <c r="A184" s="48" t="s">
        <v>99</v>
      </c>
      <c r="B184" s="96" t="s">
        <v>96</v>
      </c>
      <c r="C184" s="96"/>
      <c r="D184" s="96"/>
      <c r="E184" s="96"/>
      <c r="F184" s="50"/>
    </row>
    <row r="185" spans="1:6" customFormat="1" ht="31.5">
      <c r="A185" s="43" t="s">
        <v>100</v>
      </c>
      <c r="B185" s="44" t="s">
        <v>97</v>
      </c>
      <c r="C185" s="5" t="s">
        <v>88</v>
      </c>
      <c r="D185" s="45"/>
      <c r="E185" s="33"/>
      <c r="F185" s="47">
        <v>16.600000000000001</v>
      </c>
    </row>
    <row r="186" spans="1:6" customFormat="1" ht="47.25">
      <c r="A186" s="43" t="s">
        <v>101</v>
      </c>
      <c r="B186" s="44" t="s">
        <v>98</v>
      </c>
      <c r="C186" s="5" t="s">
        <v>88</v>
      </c>
      <c r="D186" s="45"/>
      <c r="E186" s="33"/>
      <c r="F186" s="47">
        <v>17.5</v>
      </c>
    </row>
    <row r="187" spans="1:6">
      <c r="A187" s="15"/>
      <c r="B187" s="41"/>
      <c r="C187" s="18"/>
      <c r="D187" s="42"/>
      <c r="E187" s="46"/>
      <c r="F187" s="14"/>
    </row>
    <row r="188" spans="1:6" customFormat="1" ht="48" customHeight="1">
      <c r="A188" s="30" t="s">
        <v>102</v>
      </c>
      <c r="B188" s="70" t="s">
        <v>36</v>
      </c>
      <c r="C188" s="71"/>
      <c r="D188" s="71"/>
      <c r="E188" s="72"/>
      <c r="F188" s="50"/>
    </row>
    <row r="189" spans="1:6" customFormat="1" ht="31.5">
      <c r="A189" s="31" t="s">
        <v>103</v>
      </c>
      <c r="B189" s="32" t="s">
        <v>37</v>
      </c>
      <c r="C189" s="5" t="s">
        <v>38</v>
      </c>
      <c r="D189" s="37"/>
      <c r="E189" s="33"/>
      <c r="F189" s="37">
        <v>19</v>
      </c>
    </row>
    <row r="190" spans="1:6" customFormat="1" ht="31.5">
      <c r="A190" s="31" t="s">
        <v>104</v>
      </c>
      <c r="B190" s="32" t="s">
        <v>39</v>
      </c>
      <c r="C190" s="5" t="s">
        <v>38</v>
      </c>
      <c r="D190" s="34"/>
      <c r="E190" s="33"/>
      <c r="F190" s="37">
        <v>19</v>
      </c>
    </row>
    <row r="191" spans="1:6" customFormat="1">
      <c r="A191" s="31" t="s">
        <v>105</v>
      </c>
      <c r="B191" s="32" t="s">
        <v>40</v>
      </c>
      <c r="C191" s="5" t="s">
        <v>38</v>
      </c>
      <c r="D191" s="34"/>
      <c r="E191" s="33"/>
      <c r="F191" s="37">
        <v>19</v>
      </c>
    </row>
    <row r="192" spans="1:6" customFormat="1" ht="47.25">
      <c r="A192" s="31" t="s">
        <v>106</v>
      </c>
      <c r="B192" s="32" t="s">
        <v>41</v>
      </c>
      <c r="C192" s="5" t="s">
        <v>38</v>
      </c>
      <c r="D192" s="34"/>
      <c r="E192" s="33"/>
      <c r="F192" s="37">
        <v>24.5</v>
      </c>
    </row>
    <row r="193" spans="1:6" customFormat="1">
      <c r="A193" s="31" t="s">
        <v>107</v>
      </c>
      <c r="B193" s="32" t="s">
        <v>42</v>
      </c>
      <c r="C193" s="5" t="s">
        <v>38</v>
      </c>
      <c r="D193" s="34"/>
      <c r="E193" s="33"/>
      <c r="F193" s="37">
        <v>30</v>
      </c>
    </row>
    <row r="194" spans="1:6" customFormat="1">
      <c r="A194" s="31" t="s">
        <v>108</v>
      </c>
      <c r="B194" s="32" t="s">
        <v>43</v>
      </c>
      <c r="C194" s="5" t="s">
        <v>38</v>
      </c>
      <c r="D194" s="34"/>
      <c r="E194" s="33"/>
      <c r="F194" s="37">
        <v>24.1</v>
      </c>
    </row>
    <row r="195" spans="1:6" customFormat="1" ht="31.5">
      <c r="A195" s="31" t="s">
        <v>109</v>
      </c>
      <c r="B195" s="32" t="s">
        <v>44</v>
      </c>
      <c r="C195" s="5" t="s">
        <v>38</v>
      </c>
      <c r="D195" s="34"/>
      <c r="E195" s="33"/>
      <c r="F195" s="37">
        <v>19</v>
      </c>
    </row>
    <row r="196" spans="1:6" customFormat="1" ht="31.5">
      <c r="A196" s="31" t="s">
        <v>110</v>
      </c>
      <c r="B196" s="32" t="s">
        <v>45</v>
      </c>
      <c r="C196" s="5" t="s">
        <v>38</v>
      </c>
      <c r="D196" s="34"/>
      <c r="E196" s="33"/>
      <c r="F196" s="37">
        <v>19</v>
      </c>
    </row>
    <row r="197" spans="1:6" customFormat="1" ht="47.25">
      <c r="A197" s="31" t="s">
        <v>111</v>
      </c>
      <c r="B197" s="32" t="s">
        <v>46</v>
      </c>
      <c r="C197" s="5" t="s">
        <v>38</v>
      </c>
      <c r="D197" s="34"/>
      <c r="E197" s="33"/>
      <c r="F197" s="37">
        <v>19</v>
      </c>
    </row>
    <row r="198" spans="1:6" customFormat="1">
      <c r="A198" s="31" t="s">
        <v>112</v>
      </c>
      <c r="B198" s="32" t="s">
        <v>47</v>
      </c>
      <c r="C198" s="5" t="s">
        <v>38</v>
      </c>
      <c r="D198" s="34"/>
      <c r="E198" s="33"/>
      <c r="F198" s="37">
        <v>19</v>
      </c>
    </row>
    <row r="199" spans="1:6" customFormat="1" ht="63">
      <c r="A199" s="31" t="s">
        <v>113</v>
      </c>
      <c r="B199" s="32" t="s">
        <v>48</v>
      </c>
      <c r="C199" s="5" t="s">
        <v>38</v>
      </c>
      <c r="D199" s="34"/>
      <c r="E199" s="33"/>
      <c r="F199" s="37">
        <v>35.799999999999997</v>
      </c>
    </row>
    <row r="200" spans="1:6" customFormat="1" ht="47.25">
      <c r="A200" s="31" t="s">
        <v>114</v>
      </c>
      <c r="B200" s="32" t="s">
        <v>49</v>
      </c>
      <c r="C200" s="5" t="s">
        <v>38</v>
      </c>
      <c r="D200" s="34"/>
      <c r="E200" s="33"/>
      <c r="F200" s="37">
        <v>24.5</v>
      </c>
    </row>
    <row r="201" spans="1:6" customFormat="1">
      <c r="A201" s="31" t="s">
        <v>115</v>
      </c>
      <c r="B201" s="32" t="s">
        <v>50</v>
      </c>
      <c r="C201" s="5" t="s">
        <v>38</v>
      </c>
      <c r="D201" s="34"/>
      <c r="E201" s="33"/>
      <c r="F201" s="37">
        <v>19</v>
      </c>
    </row>
    <row r="202" spans="1:6" customFormat="1" ht="31.5">
      <c r="A202" s="31" t="s">
        <v>116</v>
      </c>
      <c r="B202" s="32" t="s">
        <v>51</v>
      </c>
      <c r="C202" s="5" t="s">
        <v>38</v>
      </c>
      <c r="D202" s="34"/>
      <c r="E202" s="33"/>
      <c r="F202" s="37">
        <v>19</v>
      </c>
    </row>
    <row r="203" spans="1:6" customFormat="1">
      <c r="A203" s="31" t="s">
        <v>117</v>
      </c>
      <c r="B203" s="32" t="s">
        <v>52</v>
      </c>
      <c r="C203" s="5" t="s">
        <v>38</v>
      </c>
      <c r="D203" s="34"/>
      <c r="E203" s="33"/>
      <c r="F203" s="37">
        <v>24.5</v>
      </c>
    </row>
    <row r="204" spans="1:6" customFormat="1" ht="31.5">
      <c r="A204" s="31" t="s">
        <v>118</v>
      </c>
      <c r="B204" s="32" t="s">
        <v>53</v>
      </c>
      <c r="C204" s="5" t="s">
        <v>38</v>
      </c>
      <c r="D204" s="34"/>
      <c r="E204" s="33"/>
      <c r="F204" s="37">
        <v>30</v>
      </c>
    </row>
    <row r="205" spans="1:6" customFormat="1" ht="47.25">
      <c r="A205" s="31" t="s">
        <v>119</v>
      </c>
      <c r="B205" s="32" t="s">
        <v>54</v>
      </c>
      <c r="C205" s="5" t="s">
        <v>38</v>
      </c>
      <c r="D205" s="34"/>
      <c r="E205" s="33"/>
      <c r="F205" s="37">
        <v>30</v>
      </c>
    </row>
    <row r="206" spans="1:6" customFormat="1">
      <c r="A206" s="31" t="s">
        <v>120</v>
      </c>
      <c r="B206" s="32" t="s">
        <v>55</v>
      </c>
      <c r="C206" s="5" t="s">
        <v>38</v>
      </c>
      <c r="D206" s="34"/>
      <c r="E206" s="33"/>
      <c r="F206" s="37">
        <v>41.3</v>
      </c>
    </row>
    <row r="207" spans="1:6" customFormat="1" ht="47.25">
      <c r="A207" s="31" t="s">
        <v>121</v>
      </c>
      <c r="B207" s="32" t="s">
        <v>56</v>
      </c>
      <c r="C207" s="5" t="s">
        <v>38</v>
      </c>
      <c r="D207" s="34"/>
      <c r="E207" s="33"/>
      <c r="F207" s="37">
        <v>35.799999999999997</v>
      </c>
    </row>
    <row r="208" spans="1:6" customFormat="1">
      <c r="A208" s="31" t="s">
        <v>122</v>
      </c>
      <c r="B208" s="32" t="s">
        <v>57</v>
      </c>
      <c r="C208" s="5" t="s">
        <v>38</v>
      </c>
      <c r="D208" s="34"/>
      <c r="E208" s="33"/>
      <c r="F208" s="37">
        <v>24.5</v>
      </c>
    </row>
    <row r="209" spans="1:6" customFormat="1" ht="31.5">
      <c r="A209" s="31" t="s">
        <v>123</v>
      </c>
      <c r="B209" s="32" t="s">
        <v>58</v>
      </c>
      <c r="C209" s="5" t="s">
        <v>38</v>
      </c>
      <c r="D209" s="34"/>
      <c r="E209" s="33"/>
      <c r="F209" s="37">
        <v>30</v>
      </c>
    </row>
    <row r="210" spans="1:6" customFormat="1" ht="47.25">
      <c r="A210" s="31" t="s">
        <v>124</v>
      </c>
      <c r="B210" s="32" t="s">
        <v>59</v>
      </c>
      <c r="C210" s="5" t="s">
        <v>38</v>
      </c>
      <c r="D210" s="34"/>
      <c r="E210" s="33"/>
      <c r="F210" s="37">
        <v>19</v>
      </c>
    </row>
    <row r="211" spans="1:6" customFormat="1" ht="31.5">
      <c r="A211" s="31" t="s">
        <v>125</v>
      </c>
      <c r="B211" s="32" t="s">
        <v>60</v>
      </c>
      <c r="C211" s="5" t="s">
        <v>38</v>
      </c>
      <c r="D211" s="34"/>
      <c r="E211" s="33"/>
      <c r="F211" s="37">
        <v>19</v>
      </c>
    </row>
    <row r="212" spans="1:6" customFormat="1" ht="31.5">
      <c r="A212" s="31" t="s">
        <v>126</v>
      </c>
      <c r="B212" s="32" t="s">
        <v>61</v>
      </c>
      <c r="C212" s="5" t="s">
        <v>38</v>
      </c>
      <c r="D212" s="34"/>
      <c r="E212" s="33"/>
      <c r="F212" s="37">
        <v>19</v>
      </c>
    </row>
    <row r="213" spans="1:6" customFormat="1">
      <c r="A213" s="31" t="s">
        <v>127</v>
      </c>
      <c r="B213" s="32" t="s">
        <v>62</v>
      </c>
      <c r="C213" s="5" t="s">
        <v>38</v>
      </c>
      <c r="D213" s="34"/>
      <c r="E213" s="33"/>
      <c r="F213" s="37">
        <v>19</v>
      </c>
    </row>
    <row r="214" spans="1:6" customFormat="1">
      <c r="A214" s="31" t="s">
        <v>128</v>
      </c>
      <c r="B214" s="32" t="s">
        <v>63</v>
      </c>
      <c r="C214" s="5" t="s">
        <v>38</v>
      </c>
      <c r="D214" s="34"/>
      <c r="E214" s="33"/>
      <c r="F214" s="37">
        <v>41.3</v>
      </c>
    </row>
    <row r="215" spans="1:6" customFormat="1">
      <c r="A215" s="31" t="s">
        <v>129</v>
      </c>
      <c r="B215" s="32" t="s">
        <v>64</v>
      </c>
      <c r="C215" s="5" t="s">
        <v>38</v>
      </c>
      <c r="D215" s="34"/>
      <c r="E215" s="33"/>
      <c r="F215" s="37">
        <v>17.399999999999999</v>
      </c>
    </row>
    <row r="216" spans="1:6" customFormat="1">
      <c r="A216" s="31" t="s">
        <v>130</v>
      </c>
      <c r="B216" s="32" t="s">
        <v>65</v>
      </c>
      <c r="C216" s="5" t="s">
        <v>38</v>
      </c>
      <c r="D216" s="34"/>
      <c r="E216" s="33"/>
      <c r="F216" s="37">
        <v>17.7</v>
      </c>
    </row>
    <row r="217" spans="1:6" customFormat="1">
      <c r="A217" s="31" t="s">
        <v>131</v>
      </c>
      <c r="B217" s="32" t="s">
        <v>66</v>
      </c>
      <c r="C217" s="5" t="s">
        <v>38</v>
      </c>
      <c r="D217" s="34"/>
      <c r="E217" s="33"/>
      <c r="F217" s="37">
        <v>17.7</v>
      </c>
    </row>
    <row r="218" spans="1:6" customFormat="1">
      <c r="A218" s="31" t="s">
        <v>132</v>
      </c>
      <c r="B218" s="32" t="s">
        <v>67</v>
      </c>
      <c r="C218" s="5" t="s">
        <v>38</v>
      </c>
      <c r="D218" s="34"/>
      <c r="E218" s="33"/>
      <c r="F218" s="37">
        <v>17.7</v>
      </c>
    </row>
    <row r="219" spans="1:6" customFormat="1">
      <c r="A219" s="31" t="s">
        <v>133</v>
      </c>
      <c r="B219" s="32" t="s">
        <v>68</v>
      </c>
      <c r="C219" s="5" t="s">
        <v>38</v>
      </c>
      <c r="D219" s="34"/>
      <c r="E219" s="33"/>
      <c r="F219" s="37">
        <v>15.2</v>
      </c>
    </row>
    <row r="220" spans="1:6" customFormat="1">
      <c r="A220" s="31" t="s">
        <v>134</v>
      </c>
      <c r="B220" s="32" t="s">
        <v>69</v>
      </c>
      <c r="C220" s="5" t="s">
        <v>38</v>
      </c>
      <c r="D220" s="34"/>
      <c r="E220" s="33"/>
      <c r="F220" s="37">
        <v>12.2</v>
      </c>
    </row>
    <row r="221" spans="1:6" customFormat="1">
      <c r="A221" s="31" t="s">
        <v>135</v>
      </c>
      <c r="B221" s="32" t="s">
        <v>70</v>
      </c>
      <c r="C221" s="5" t="s">
        <v>38</v>
      </c>
      <c r="D221" s="34"/>
      <c r="E221" s="33"/>
      <c r="F221" s="37">
        <v>13.5</v>
      </c>
    </row>
    <row r="222" spans="1:6" customFormat="1">
      <c r="A222" s="31" t="s">
        <v>136</v>
      </c>
      <c r="B222" s="32" t="s">
        <v>71</v>
      </c>
      <c r="C222" s="5" t="s">
        <v>38</v>
      </c>
      <c r="D222" s="34"/>
      <c r="E222" s="33"/>
      <c r="F222" s="37">
        <v>13.5</v>
      </c>
    </row>
    <row r="223" spans="1:6" customFormat="1">
      <c r="A223" s="31" t="s">
        <v>137</v>
      </c>
      <c r="B223" s="32" t="s">
        <v>72</v>
      </c>
      <c r="C223" s="5" t="s">
        <v>38</v>
      </c>
      <c r="D223" s="34"/>
      <c r="E223" s="33"/>
      <c r="F223" s="37">
        <v>4.9000000000000004</v>
      </c>
    </row>
    <row r="224" spans="1:6" customFormat="1">
      <c r="A224" s="31" t="s">
        <v>138</v>
      </c>
      <c r="B224" s="32" t="s">
        <v>73</v>
      </c>
      <c r="C224" s="5" t="s">
        <v>38</v>
      </c>
      <c r="D224" s="34"/>
      <c r="E224" s="33"/>
      <c r="F224" s="37">
        <v>13.5</v>
      </c>
    </row>
    <row r="225" spans="1:6" customFormat="1">
      <c r="A225" s="31" t="s">
        <v>139</v>
      </c>
      <c r="B225" s="32" t="s">
        <v>74</v>
      </c>
      <c r="C225" s="5" t="s">
        <v>38</v>
      </c>
      <c r="D225" s="34"/>
      <c r="E225" s="33"/>
      <c r="F225" s="37">
        <v>13.5</v>
      </c>
    </row>
    <row r="226" spans="1:6" customFormat="1">
      <c r="A226" s="31" t="s">
        <v>140</v>
      </c>
      <c r="B226" s="32" t="s">
        <v>75</v>
      </c>
      <c r="C226" s="5" t="s">
        <v>38</v>
      </c>
      <c r="D226" s="34"/>
      <c r="E226" s="33"/>
      <c r="F226" s="37">
        <v>13.5</v>
      </c>
    </row>
    <row r="227" spans="1:6" customFormat="1">
      <c r="A227" s="31" t="s">
        <v>141</v>
      </c>
      <c r="B227" s="32" t="s">
        <v>76</v>
      </c>
      <c r="C227" s="5" t="s">
        <v>38</v>
      </c>
      <c r="D227" s="34"/>
      <c r="E227" s="33"/>
      <c r="F227" s="37">
        <v>6.4</v>
      </c>
    </row>
    <row r="228" spans="1:6" customFormat="1">
      <c r="A228" s="31" t="s">
        <v>142</v>
      </c>
      <c r="B228" s="32" t="s">
        <v>77</v>
      </c>
      <c r="C228" s="5" t="s">
        <v>38</v>
      </c>
      <c r="D228" s="34"/>
      <c r="E228" s="33"/>
      <c r="F228" s="37">
        <v>54.2</v>
      </c>
    </row>
    <row r="229" spans="1:6" customFormat="1">
      <c r="A229" s="31" t="s">
        <v>143</v>
      </c>
      <c r="B229" s="32" t="s">
        <v>78</v>
      </c>
      <c r="C229" s="5" t="s">
        <v>38</v>
      </c>
      <c r="D229" s="34"/>
      <c r="E229" s="33"/>
      <c r="F229" s="37">
        <v>55.7</v>
      </c>
    </row>
    <row r="230" spans="1:6" customFormat="1">
      <c r="A230" s="31" t="s">
        <v>144</v>
      </c>
      <c r="B230" s="32" t="s">
        <v>79</v>
      </c>
      <c r="C230" s="5" t="s">
        <v>38</v>
      </c>
      <c r="D230" s="34"/>
      <c r="E230" s="33"/>
      <c r="F230" s="37">
        <v>65</v>
      </c>
    </row>
    <row r="231" spans="1:6" customFormat="1">
      <c r="A231" s="31" t="s">
        <v>145</v>
      </c>
      <c r="B231" s="32" t="s">
        <v>80</v>
      </c>
      <c r="C231" s="5" t="s">
        <v>38</v>
      </c>
      <c r="D231" s="34"/>
      <c r="E231" s="33"/>
      <c r="F231" s="37">
        <v>52.1</v>
      </c>
    </row>
    <row r="232" spans="1:6" customFormat="1">
      <c r="A232" s="31" t="s">
        <v>146</v>
      </c>
      <c r="B232" s="32" t="s">
        <v>81</v>
      </c>
      <c r="C232" s="5" t="s">
        <v>38</v>
      </c>
      <c r="D232" s="34"/>
      <c r="E232" s="33"/>
      <c r="F232" s="37">
        <v>38.6</v>
      </c>
    </row>
    <row r="233" spans="1:6" customFormat="1">
      <c r="A233" s="31" t="s">
        <v>147</v>
      </c>
      <c r="B233" s="32" t="s">
        <v>82</v>
      </c>
      <c r="C233" s="5" t="s">
        <v>38</v>
      </c>
      <c r="D233" s="34"/>
      <c r="E233" s="33"/>
      <c r="F233" s="37">
        <v>38.4</v>
      </c>
    </row>
    <row r="234" spans="1:6" customFormat="1">
      <c r="A234" s="31" t="s">
        <v>148</v>
      </c>
      <c r="B234" s="32" t="s">
        <v>83</v>
      </c>
      <c r="C234" s="5" t="s">
        <v>38</v>
      </c>
      <c r="D234" s="34"/>
      <c r="E234" s="33"/>
      <c r="F234" s="37">
        <v>29</v>
      </c>
    </row>
    <row r="235" spans="1:6" customFormat="1">
      <c r="A235" s="31" t="s">
        <v>149</v>
      </c>
      <c r="B235" s="32" t="s">
        <v>84</v>
      </c>
      <c r="C235" s="5" t="s">
        <v>38</v>
      </c>
      <c r="D235" s="34"/>
      <c r="E235" s="33"/>
      <c r="F235" s="37">
        <v>12.4</v>
      </c>
    </row>
    <row r="236" spans="1:6" customFormat="1">
      <c r="A236" s="31" t="s">
        <v>150</v>
      </c>
      <c r="B236" s="32" t="s">
        <v>85</v>
      </c>
      <c r="C236" s="5" t="s">
        <v>38</v>
      </c>
      <c r="D236" s="34"/>
      <c r="E236" s="33"/>
      <c r="F236" s="37">
        <v>25.1</v>
      </c>
    </row>
    <row r="237" spans="1:6" customFormat="1">
      <c r="A237" s="31" t="s">
        <v>151</v>
      </c>
      <c r="B237" s="32" t="s">
        <v>86</v>
      </c>
      <c r="C237" s="5" t="s">
        <v>38</v>
      </c>
      <c r="D237" s="34"/>
      <c r="E237" s="33"/>
      <c r="F237" s="37">
        <v>21.6</v>
      </c>
    </row>
    <row r="238" spans="1:6" customFormat="1" ht="47.25">
      <c r="A238" s="31" t="s">
        <v>152</v>
      </c>
      <c r="B238" s="32" t="s">
        <v>87</v>
      </c>
      <c r="C238" s="5" t="s">
        <v>88</v>
      </c>
      <c r="D238" s="34"/>
      <c r="E238" s="33"/>
      <c r="F238" s="37">
        <v>53.9</v>
      </c>
    </row>
    <row r="239" spans="1:6" customFormat="1" ht="48" customHeight="1">
      <c r="A239" s="30" t="s">
        <v>153</v>
      </c>
      <c r="B239" s="70" t="s">
        <v>89</v>
      </c>
      <c r="C239" s="71"/>
      <c r="D239" s="71"/>
      <c r="E239" s="72"/>
      <c r="F239" s="50"/>
    </row>
    <row r="240" spans="1:6" customFormat="1">
      <c r="A240" s="31" t="s">
        <v>154</v>
      </c>
      <c r="B240" s="32" t="s">
        <v>90</v>
      </c>
      <c r="C240" s="5" t="s">
        <v>38</v>
      </c>
      <c r="D240" s="35"/>
      <c r="E240" s="33"/>
      <c r="F240" s="39">
        <v>10</v>
      </c>
    </row>
    <row r="241" spans="1:6" customFormat="1">
      <c r="A241" s="31" t="s">
        <v>155</v>
      </c>
      <c r="B241" s="32" t="s">
        <v>91</v>
      </c>
      <c r="C241" s="5" t="s">
        <v>38</v>
      </c>
      <c r="D241" s="35"/>
      <c r="E241" s="33"/>
      <c r="F241" s="38">
        <v>107.2</v>
      </c>
    </row>
    <row r="242" spans="1:6" customFormat="1">
      <c r="A242" s="31" t="s">
        <v>156</v>
      </c>
      <c r="B242" s="32" t="s">
        <v>92</v>
      </c>
      <c r="C242" s="5" t="s">
        <v>38</v>
      </c>
      <c r="D242" s="35"/>
      <c r="E242" s="33"/>
      <c r="F242" s="38">
        <v>122.3</v>
      </c>
    </row>
    <row r="243" spans="1:6" customFormat="1">
      <c r="A243" s="31" t="s">
        <v>157</v>
      </c>
      <c r="B243" s="32" t="s">
        <v>93</v>
      </c>
      <c r="C243" s="5" t="s">
        <v>94</v>
      </c>
      <c r="D243" s="36"/>
      <c r="E243" s="33"/>
      <c r="F243" s="39">
        <v>296.39999999999998</v>
      </c>
    </row>
    <row r="244" spans="1:6">
      <c r="A244" s="26"/>
      <c r="B244" s="27"/>
      <c r="C244" s="28"/>
      <c r="D244" s="29"/>
      <c r="E244" s="40"/>
      <c r="F244" s="29"/>
    </row>
    <row r="245" spans="1:6">
      <c r="A245" s="26"/>
      <c r="B245" s="27"/>
      <c r="C245" s="28"/>
      <c r="D245" s="29"/>
      <c r="E245" s="40"/>
      <c r="F245" s="29"/>
    </row>
    <row r="246" spans="1:6" ht="15" customHeight="1">
      <c r="A246" s="88" t="s">
        <v>95</v>
      </c>
      <c r="B246" s="88"/>
      <c r="C246" s="89" t="s">
        <v>227</v>
      </c>
      <c r="D246" s="89"/>
    </row>
    <row r="248" spans="1:6">
      <c r="A248" s="1" t="s">
        <v>229</v>
      </c>
      <c r="C248" s="61" t="s">
        <v>230</v>
      </c>
    </row>
  </sheetData>
  <mergeCells count="31">
    <mergeCell ref="A246:B246"/>
    <mergeCell ref="C246:D246"/>
    <mergeCell ref="A29:D29"/>
    <mergeCell ref="B30:F30"/>
    <mergeCell ref="B33:D33"/>
    <mergeCell ref="B53:F53"/>
    <mergeCell ref="A65:D65"/>
    <mergeCell ref="B66:F66"/>
    <mergeCell ref="A109:D109"/>
    <mergeCell ref="B110:F110"/>
    <mergeCell ref="B126:F126"/>
    <mergeCell ref="B127:D127"/>
    <mergeCell ref="B137:D137"/>
    <mergeCell ref="B239:E239"/>
    <mergeCell ref="B184:E184"/>
    <mergeCell ref="C1:E1"/>
    <mergeCell ref="B24:D24"/>
    <mergeCell ref="B188:E188"/>
    <mergeCell ref="C8:E8"/>
    <mergeCell ref="A10:B10"/>
    <mergeCell ref="C2:G2"/>
    <mergeCell ref="C3:G3"/>
    <mergeCell ref="C4:G4"/>
    <mergeCell ref="C5:G5"/>
    <mergeCell ref="C6:G6"/>
    <mergeCell ref="A17:D17"/>
    <mergeCell ref="A18:D18"/>
    <mergeCell ref="A19:D19"/>
    <mergeCell ref="B23:F23"/>
    <mergeCell ref="C7:G7"/>
    <mergeCell ref="B16:C16"/>
  </mergeCells>
  <pageMargins left="0.78740157480314965" right="0.19685039370078741" top="0.59055118110236227" bottom="0.39370078740157483" header="0.31496062992125984" footer="0.31496062992125984"/>
  <pageSetup paperSize="9" scale="80" fitToHeight="6" orientation="portrait" r:id="rId1"/>
  <rowBreaks count="3" manualBreakCount="3">
    <brk id="42" max="6" man="1"/>
    <brk id="87" max="6" man="1"/>
    <brk id="1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тарифів</vt:lpstr>
      <vt:lpstr>'Проект тарифів'!Область_печати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2021-11-29T09:51:12Z</cp:lastPrinted>
  <dcterms:created xsi:type="dcterms:W3CDTF">2021-08-06T08:42:12Z</dcterms:created>
  <dcterms:modified xsi:type="dcterms:W3CDTF">2022-01-04T07:34:58Z</dcterms:modified>
</cp:coreProperties>
</file>