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00C86106-ABCE-4E18-9F91-E6DB4763F286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1" sheetId="5" r:id="rId1"/>
  </sheets>
  <definedNames>
    <definedName name="_xlnm.Print_Area" localSheetId="0">'1'!$A$1:$K$235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0" i="5" l="1"/>
  <c r="F229" i="5"/>
  <c r="F228" i="5"/>
  <c r="F227" i="5"/>
  <c r="F226" i="5"/>
  <c r="F225" i="5"/>
  <c r="F224" i="5"/>
  <c r="H215" i="5"/>
  <c r="F214" i="5"/>
  <c r="F213" i="5"/>
  <c r="F212" i="5"/>
  <c r="H190" i="5"/>
  <c r="F189" i="5"/>
  <c r="F188" i="5"/>
  <c r="F187" i="5"/>
  <c r="F186" i="5"/>
  <c r="F185" i="5"/>
  <c r="H177" i="5"/>
  <c r="F174" i="5"/>
  <c r="F173" i="5"/>
  <c r="F172" i="5"/>
  <c r="F171" i="5"/>
  <c r="H163" i="5"/>
  <c r="F162" i="5"/>
  <c r="F161" i="5"/>
  <c r="F160" i="5"/>
  <c r="F159" i="5"/>
  <c r="F158" i="5"/>
  <c r="F157" i="5"/>
  <c r="H149" i="5"/>
  <c r="F147" i="5"/>
  <c r="F146" i="5"/>
  <c r="H112" i="5"/>
  <c r="F111" i="5"/>
  <c r="F110" i="5"/>
  <c r="F109" i="5"/>
  <c r="F108" i="5"/>
  <c r="F107" i="5"/>
  <c r="F105" i="5"/>
  <c r="F92" i="5"/>
  <c r="H95" i="5"/>
  <c r="F94" i="5"/>
  <c r="F93" i="5"/>
  <c r="F91" i="5"/>
  <c r="F90" i="5"/>
  <c r="F89" i="5"/>
  <c r="F88" i="5"/>
  <c r="F87" i="5"/>
  <c r="F86" i="5"/>
  <c r="F85" i="5"/>
  <c r="F84" i="5"/>
  <c r="F83" i="5"/>
  <c r="F82" i="5"/>
  <c r="F80" i="5"/>
  <c r="F79" i="5"/>
  <c r="F78" i="5"/>
  <c r="H67" i="5"/>
  <c r="F66" i="5"/>
  <c r="F65" i="5"/>
  <c r="F64" i="5"/>
  <c r="F63" i="5"/>
  <c r="H55" i="5"/>
  <c r="F54" i="5"/>
  <c r="F53" i="5"/>
  <c r="F52" i="5"/>
  <c r="F51" i="5"/>
  <c r="F50" i="5"/>
  <c r="F49" i="5"/>
  <c r="H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G215" i="5"/>
  <c r="I215" i="5"/>
  <c r="J215" i="5"/>
  <c r="F215" i="5" l="1"/>
  <c r="G67" i="5"/>
  <c r="G230" i="5"/>
  <c r="J203" i="5"/>
  <c r="I203" i="5"/>
  <c r="G203" i="5"/>
  <c r="F202" i="5"/>
  <c r="F201" i="5"/>
  <c r="F200" i="5"/>
  <c r="F199" i="5"/>
  <c r="F198" i="5"/>
  <c r="F176" i="5"/>
  <c r="F175" i="5"/>
  <c r="J149" i="5"/>
  <c r="I149" i="5"/>
  <c r="G149" i="5"/>
  <c r="F148" i="5"/>
  <c r="F144" i="5"/>
  <c r="J136" i="5"/>
  <c r="I136" i="5"/>
  <c r="G136" i="5"/>
  <c r="F135" i="5"/>
  <c r="F134" i="5"/>
  <c r="F133" i="5"/>
  <c r="J125" i="5"/>
  <c r="I125" i="5"/>
  <c r="G125" i="5"/>
  <c r="F123" i="5"/>
  <c r="F122" i="5"/>
  <c r="F121" i="5"/>
  <c r="J112" i="5"/>
  <c r="I112" i="5"/>
  <c r="G112" i="5"/>
  <c r="F104" i="5"/>
  <c r="F103" i="5"/>
  <c r="G95" i="5"/>
  <c r="J69" i="5"/>
  <c r="I69" i="5"/>
  <c r="G69" i="5"/>
  <c r="F69" i="5"/>
  <c r="I67" i="5"/>
  <c r="J67" i="5"/>
  <c r="J55" i="5"/>
  <c r="I55" i="5"/>
  <c r="J20" i="5"/>
  <c r="I20" i="5"/>
  <c r="G20" i="5"/>
  <c r="F19" i="5"/>
  <c r="F18" i="5"/>
  <c r="F17" i="5"/>
  <c r="F16" i="5"/>
  <c r="F15" i="5"/>
  <c r="I230" i="5" l="1"/>
  <c r="I41" i="5"/>
  <c r="I177" i="5"/>
  <c r="F112" i="5"/>
  <c r="F125" i="5"/>
  <c r="F136" i="5"/>
  <c r="I163" i="5"/>
  <c r="F55" i="5"/>
  <c r="F203" i="5"/>
  <c r="F20" i="5"/>
  <c r="G41" i="5"/>
  <c r="F149" i="5"/>
  <c r="G190" i="5"/>
  <c r="G163" i="5"/>
  <c r="G177" i="5"/>
  <c r="F67" i="5"/>
  <c r="J190" i="5"/>
  <c r="F190" i="5"/>
  <c r="I95" i="5"/>
  <c r="J95" i="5"/>
  <c r="I190" i="5"/>
  <c r="G55" i="5"/>
  <c r="J163" i="5" l="1"/>
  <c r="J230" i="5"/>
  <c r="F230" i="5"/>
  <c r="F41" i="5"/>
  <c r="J41" i="5"/>
  <c r="F163" i="5"/>
  <c r="F95" i="5"/>
  <c r="F177" i="5"/>
  <c r="J177" i="5"/>
  <c r="J204" i="5"/>
</calcChain>
</file>

<file path=xl/sharedStrings.xml><?xml version="1.0" encoding="utf-8"?>
<sst xmlns="http://schemas.openxmlformats.org/spreadsheetml/2006/main" count="659" uniqueCount="273">
  <si>
    <t xml:space="preserve">                                     Напрями діяльності та заходи                         </t>
  </si>
  <si>
    <t>1. НАСТУПНІСТЬ ТА БЕЗПЕРЕРВНІСТЬ В СИСТЕМІ ОСВІТИ</t>
  </si>
  <si>
    <t>1.1. Освітній менеджмент в умовах автономії</t>
  </si>
  <si>
    <t>№ з/п</t>
  </si>
  <si>
    <t>Назва напряму діяльності  / Перелік заходів програми</t>
  </si>
  <si>
    <t>Строк виконання заходу (роки)</t>
  </si>
  <si>
    <t>Виконавці</t>
  </si>
  <si>
    <t>Джерела фінансування</t>
  </si>
  <si>
    <t>Орієнтований обсяг фінансування (тис.грн)</t>
  </si>
  <si>
    <t>Очікувані результати</t>
  </si>
  <si>
    <t xml:space="preserve">Усього </t>
  </si>
  <si>
    <t>1.1.1</t>
  </si>
  <si>
    <t>Перехід на фінансову автономію закладів загальної середньої освіти</t>
  </si>
  <si>
    <t>Не потребує фінансування</t>
  </si>
  <si>
    <t xml:space="preserve"> - Забезпечення закладам освіти територіальної громади гарантованої державою самостійності, незалежності та відповідальності у прийнятті рішень щодо академічних (освітніх), організаційних, фінансових, кадрових та інших питань діяльності.
- Створення системи прозорого розподілу бюджетних коштів та їх більш ефективного використання.
- Створення умов для розширення державно-громадського партнерства на засадах співфінансування та спільного управління закладами освіти.
- Запровадження рівного доступу закладів освіти до бюджетного фінансування.
</t>
  </si>
  <si>
    <t>1.1.2</t>
  </si>
  <si>
    <t>Підготовка проєкту та винесення на розгляд міської ради рішення «Про фінансову автономію закладів освіти»</t>
  </si>
  <si>
    <t>Управління освіти Чернівецької міської ради</t>
  </si>
  <si>
    <t>1.1.3</t>
  </si>
  <si>
    <t>Внесення змін до Статутів закладів освіти, що переходять на фінансову автономію</t>
  </si>
  <si>
    <t>1.1.4</t>
  </si>
  <si>
    <t>Організація самостійного ведення бухгалтерського обліку та створення бухгалтерської служби в закладах освіти, які переходять на фінансову автономію</t>
  </si>
  <si>
    <t>1.1.5</t>
  </si>
  <si>
    <t>Всього:</t>
  </si>
  <si>
    <t>1.2. Безпечна освіта</t>
  </si>
  <si>
    <t>1.2.1</t>
  </si>
  <si>
    <t>Навчання з питань охорони праці, безпеки життєдіяльності  та цивільного захисту відповідальних працівників закладів освіти.</t>
  </si>
  <si>
    <t>2021-2023</t>
  </si>
  <si>
    <t xml:space="preserve">Створення безпечних умов праці, навчання та виховання.
- Приведення до сучасних вимог та норм будівель закладів освіти;
- Налагодження системи безперервного навчання педагогічних кадрів з питань здорового і безпечного способу життя з цивільного захисту, безпеки життєдіяльності, підвищення рівня їх технологічної підготовки з цієї проблем.
- Створення безпечного, комфортного середовища в закладах освіти міста.
</t>
  </si>
  <si>
    <t>1.2.2</t>
  </si>
  <si>
    <t>Забезпечення закладів освіти первинними засобами пожежогасіння та працівників закладів  засобами індивідуального захисту</t>
  </si>
  <si>
    <t>1.2.3</t>
  </si>
  <si>
    <t>Встановлення автоматичної пожежної сигналізації (АПС) та виведення сигналу від приймально-контрольного приладу на пульт центрального пожежного спостереження та її обслуговування.</t>
  </si>
  <si>
    <t>1.2.4</t>
  </si>
  <si>
    <t>Підвищення вогнестійкості будівель та споруд шляхом просочення  дерев’яних конструкцій горищ вогнетривкими сумішами.</t>
  </si>
  <si>
    <t>1.2.5</t>
  </si>
  <si>
    <t>Проведення ревізії пристроїв захисту від блискавки та їх облаштування.</t>
  </si>
  <si>
    <t>1.2.6</t>
  </si>
  <si>
    <t>Приведення у відповідність протипожежним нормам шляхів евакуації: відділення сходових клітин перегородками та дверима з вогнетривким склом, демонтаж горючого оздоблення стін, дерев’яних сходів</t>
  </si>
  <si>
    <t>1.2.7</t>
  </si>
  <si>
    <t>Встановлення протипожежних дверей в електрощитових та на горища.</t>
  </si>
  <si>
    <t>1.2.8</t>
  </si>
  <si>
    <t>Здійснення вимірів опору ізоляції проводів та розтікання струму заземлюючих пристроїв, заміри опору ізоляції електричної мережі.</t>
  </si>
  <si>
    <t>1.2.9</t>
  </si>
  <si>
    <t>Приведення та утримання в належному стані електроустановок в будівлях і спорудах закладів освіти.</t>
  </si>
  <si>
    <t>1.2.10</t>
  </si>
  <si>
    <t>Фінансування охоронних послуг в закладах освіти.</t>
  </si>
  <si>
    <t>1.2.11</t>
  </si>
  <si>
    <t>Забезпечення проведення лабораторних досліджень</t>
  </si>
  <si>
    <t>1.2.12</t>
  </si>
  <si>
    <t>Збільшення електричної потужності в закладах освіти</t>
  </si>
  <si>
    <t>1.2.13</t>
  </si>
  <si>
    <t>Організація проведення міських фестивалів дружин юних пожежників (ДЮП), юних інспекторів руху (ЮІР), конкурсів з безпеки життєдіяльності, забезпечення участі команд переможниць у обласних фестивалях ДЮП, ЮІР.</t>
  </si>
  <si>
    <t>1.3.  Інклюзивна освіта. Особливі діти – доступна освіта</t>
  </si>
  <si>
    <t>1.3.1</t>
  </si>
  <si>
    <r>
      <t>Облаштування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пандусів в закладах освіти відповідно до Державних будівельних норм</t>
    </r>
  </si>
  <si>
    <t>1.3.2</t>
  </si>
  <si>
    <t>Облаштування туалетних кімнат на І поверсі відповідно до Державних будівельних норм</t>
  </si>
  <si>
    <t>1.3.3</t>
  </si>
  <si>
    <t>1.3.4</t>
  </si>
  <si>
    <t>Облаштування сенсорних/ресурсних кімнат для проведення психолого-педагогічних та корекційно-розвиткових послуг</t>
  </si>
  <si>
    <t>1.3.5</t>
  </si>
  <si>
    <t>Придбання спеціальних засобів корекції психофізичного розвитку, що дають змогу опанувати навчальну програму, для осіб з особливими освітніми потребами, які здобувають освіту в інклюзивних класах (групах) закладів дошкільної, загальної середньої та професійної</t>
  </si>
  <si>
    <t>1.3.6</t>
  </si>
  <si>
    <t>Забезпечення надання логопедичної допомоги</t>
  </si>
  <si>
    <t xml:space="preserve"> Всього:</t>
  </si>
  <si>
    <t>1.4. Вмотивований педагог – вимога сьогодення в умовах реформування освіти</t>
  </si>
  <si>
    <t>1.4.1</t>
  </si>
  <si>
    <t>Організація  та  проведення першого туру Всеукраїнського конкурсу «Вчитель року», відзначення переможців</t>
  </si>
  <si>
    <t>1.4.2</t>
  </si>
  <si>
    <t>1.4.3</t>
  </si>
  <si>
    <t>Сприяння професійному розвитку педагогічних працівників, забезпечення їхньої психологічної підтримки та консультування з питань, пов’язаних з освітнім процесом</t>
  </si>
  <si>
    <t>1.4.4</t>
  </si>
  <si>
    <t xml:space="preserve">Всього: </t>
  </si>
  <si>
    <t>2.ДОШКІЛЬНА ОСВІТА</t>
  </si>
  <si>
    <t>2.1. Охорона дитинства</t>
  </si>
  <si>
    <t>2.1.1</t>
  </si>
  <si>
    <t>Забезпечення медичних кабінетів ЗДО обладнанням, матеріалами та медикаментами</t>
  </si>
  <si>
    <t xml:space="preserve"> - Безпечність, мобільність, сучасність якісного освітнього середовища, прогулянкового простору закладів дошкільної освіти;
- Забезпечення належного стану матеріально - технічної бази закладів дошкільної освіти;
- Створення безпечних умов праці працівників та перебування дітей у закладах дошкільної освіти;
- Створення умов для набуття дитиною знань, умінь та навичок необхідних дій у разі виникнення ситуацій, які загрожують життю
та здоров’ю;
- Економія енергоресурсів
</t>
  </si>
  <si>
    <t>2.1.2</t>
  </si>
  <si>
    <t>Забезпечення ЗДО засобами гігієни та індивідуального захисту, дезінфікуючими та миючими засобами.</t>
  </si>
  <si>
    <t>2.1.3</t>
  </si>
  <si>
    <t>2.1.4</t>
  </si>
  <si>
    <t>Заміна  вікон та вхідних дверей на енергозберігаючі</t>
  </si>
  <si>
    <t>2.1.5</t>
  </si>
  <si>
    <t>Забезпечення навчання дітей дошкільного віку діям у надзвичайних ситуаціях та запобігання пожежам від дитячих пустощів з вогнем шляхом проведення спільно з підрозділами ДСНС України «Тижнів знань безпеки життєдіяльності», участі у акціях «Запобігти, врятувати, допомогти» для формування у них поведінки, відповідної віку дитини, щодо власного захисту та рятування</t>
  </si>
  <si>
    <t>2.1.6</t>
  </si>
  <si>
    <t>Щорічне обстеження стану приміщень, покрівель та інженерних комунікацій закладів дошкільної освіти.</t>
  </si>
  <si>
    <t>2.1.7</t>
  </si>
  <si>
    <t>Забезпечення виконання поточних ремонтних робіт закладів дошкільної освіти</t>
  </si>
  <si>
    <t>2.1.8</t>
  </si>
  <si>
    <t>Забезпечення закладів дошкільної освіти меблями</t>
  </si>
  <si>
    <t>2.1.9</t>
  </si>
  <si>
    <t>Забезпечення закладів дошкільної освіти м'яким інвентарем</t>
  </si>
  <si>
    <t>2.1.10</t>
  </si>
  <si>
    <t>Забезпечення ЗДО господарським інвентарем, будівельним матеріалом, фарбою</t>
  </si>
  <si>
    <t>2.1.11</t>
  </si>
  <si>
    <t>Оплата послуг для забезпечення належного функціонування ЗДО</t>
  </si>
  <si>
    <t>2.1.12</t>
  </si>
  <si>
    <t>Забезпечення закладів дошкільної освіти  музичними інструментами</t>
  </si>
  <si>
    <t>2.1.13</t>
  </si>
  <si>
    <t>2.1.14</t>
  </si>
  <si>
    <t>2.1.15</t>
  </si>
  <si>
    <t>Впровадження та аналіз ефективного функціонування постійно діючих процедур, заснованих на принципах системи аналізу небезпечних факторів та контролю у критичних точках (НАССР) на харчоблоках закладів дошкільної освіти.</t>
  </si>
  <si>
    <t>2.1.16</t>
  </si>
  <si>
    <t>2.1.17</t>
  </si>
  <si>
    <t>Забезпечення технологічним обладнанням харчоблоків закладів дошкільної освіти</t>
  </si>
  <si>
    <t>Облаштування спортивних та ігрових майданчиків закладів дошкільної освіти</t>
  </si>
  <si>
    <t>2.2. Доступна дошкільна освіта</t>
  </si>
  <si>
    <t>2.2.1</t>
  </si>
  <si>
    <t>Вивчення демографічних показників та освітніх потреб населення в дошкільній освіті.</t>
  </si>
  <si>
    <t>2.2.2</t>
  </si>
  <si>
    <t>Проведення щорічного обліку дітей дошкільного віку.</t>
  </si>
  <si>
    <t>2.2.3</t>
  </si>
  <si>
    <t>2.2.4</t>
  </si>
  <si>
    <t>2.2.5</t>
  </si>
  <si>
    <t>3.  ЗАГАЛЬНА СЕРЕДНЯ ОСВІТА</t>
  </si>
  <si>
    <t>3.1. Трансформація освітньої мережі</t>
  </si>
  <si>
    <t>3.1.1</t>
  </si>
  <si>
    <r>
      <t>Розробка плану поетапної трансформації мережі закладів загальної середньої освіти.</t>
    </r>
    <r>
      <rPr>
        <sz val="11"/>
        <color rgb="FF7030A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Зміна типів закладів.</t>
    </r>
  </si>
  <si>
    <t>-</t>
  </si>
  <si>
    <t xml:space="preserve">- Формування ефективної мережі всіх типів закладів загальної середньої освіти з урахуванням потреб територіальної громади та фінансових ресурсів.
- Створення умов для надання якісних освітніх послуг на всіх рівнях освіти.
- Якісний розвиток мережі загальної середньої освіти, впровадження різних форм освіти (у т.ч. індивідуальної, дистанційної).
</t>
  </si>
  <si>
    <t>3.1.2</t>
  </si>
  <si>
    <t>Щорічне формування мережі закладів загальної середньої освіти з дотриманням нормативної наповнюваності класів та плану поетапної трансформації.</t>
  </si>
  <si>
    <t>3.1.3</t>
  </si>
  <si>
    <t>Ведення реєстру та здійснення обліку дітей шкільного віку і учнів</t>
  </si>
  <si>
    <t>3.1.4</t>
  </si>
  <si>
    <t>Здійснення оплати послуг з обслуговування і оновлення пакетів програмного продукту «КУРС: Школа» та використання інформаційних систем на порталах ІСУО, ДІСО, ЄДЕБО для ведення електронного реєстру учнів, реєстрації дітей до 1-х класів, замовлення документів, підручників, тощо.</t>
  </si>
  <si>
    <t>3.2.  Перспективна мапа мережі академічних ліцеїв</t>
  </si>
  <si>
    <t>3.2.1</t>
  </si>
  <si>
    <t>3.2.2</t>
  </si>
  <si>
    <t xml:space="preserve">Здійснення поетапної оптимізації старшої школи у структурі закладів загальної середньої освіти. </t>
  </si>
  <si>
    <t>3.2.3</t>
  </si>
  <si>
    <t>3.3. НУШ – Державний стандарт початкової та базової середньої освіти</t>
  </si>
  <si>
    <t>3.3.1</t>
  </si>
  <si>
    <t>Організація переходу на новий Державний стандарт базової середньої освіти</t>
  </si>
  <si>
    <t xml:space="preserve">- Виконання вимог Державного стандарту базової середньої освіти.
- Покращення умов для успішної реалізації освітнього процесу.
- Підвищення мотивації до навчання та  творчого розвитку  дитини.
- Використання нових IT-технологій, мультимедійних засобів навчання, оновлення навчального обладнання та засобів навчання.
- Креативний зовнішній та внутрішній дизайн, комфорт та енергоефективність.
- Соціалізація  дітей та співпраця з батьками.
</t>
  </si>
  <si>
    <t>3.3.2</t>
  </si>
  <si>
    <t>Створення сучасного освітнього простору в закладах освіти:</t>
  </si>
  <si>
    <t>3.3.2.1</t>
  </si>
  <si>
    <t>Закупівля засобів навчання та обладнання</t>
  </si>
  <si>
    <t>3.3.2.2</t>
  </si>
  <si>
    <t xml:space="preserve">Закупівля сучасних меблів </t>
  </si>
  <si>
    <t>3.3.2.3</t>
  </si>
  <si>
    <t>Закупівля комп’ютерного обладнання</t>
  </si>
  <si>
    <t>3.4.  Комфортне освітнє середовище</t>
  </si>
  <si>
    <t>3.4.1</t>
  </si>
  <si>
    <t>Забезпечення виконання поточних ремонтних робіт ЗЗСО</t>
  </si>
  <si>
    <t xml:space="preserve">- Продовження терміну експлуатації будівель.
- Підвищення рівня комфортності вихованців, учнів та працівників закладів освіти.
- Виховання бережливого ставлення до енергоресурсів.
- Покращення здоров’я дітей.
</t>
  </si>
  <si>
    <t>3.4.2</t>
  </si>
  <si>
    <t>Оплата послуг для забезпечення належного функціонування ЗЗСО</t>
  </si>
  <si>
    <t>3.4.3</t>
  </si>
  <si>
    <t>Встановлення внутрішнього та зовнішнього відеоспостереження в закладах освіти.</t>
  </si>
  <si>
    <t>3.4.5</t>
  </si>
  <si>
    <t>3.4.6</t>
  </si>
  <si>
    <t>Ремонт та придбання обладнання для їдалень (харчоблоків) ЗЗСО</t>
  </si>
  <si>
    <t>Міський бюджет державний бюджет</t>
  </si>
  <si>
    <t>3.4.7</t>
  </si>
  <si>
    <t xml:space="preserve">Поточний ремонт туалетних кімнат в закладах освіти </t>
  </si>
  <si>
    <t>3.5. Здорова дитина- здорова нація</t>
  </si>
  <si>
    <t>Перелік заходів програми</t>
  </si>
  <si>
    <t>3.5.1</t>
  </si>
  <si>
    <t xml:space="preserve"> - Формування здорового способу життя з раннього дитинства, створення здоров’язберігаючого середовища в закладах освіти.
- Розширення форм взаємодії з батьками.
- Створення належних гігієнічних умов для учасників освітнього процесу.
- Підвищення поінформованості освітян з питань здоров’язбережувальних технологій.
- Покращення якісних показників фізичної підготовки дітей та підлітків.
</t>
  </si>
  <si>
    <t>3.5.2</t>
  </si>
  <si>
    <t xml:space="preserve">Придбання медичного обладнання для медичних кабінетів </t>
  </si>
  <si>
    <t>3.5.3</t>
  </si>
  <si>
    <t xml:space="preserve">Проведення міського етапу та участь в обласному етапі Всеукраїнської дитячо-юнацької військово-патріотичної гри «Сокіл» («Джура»). </t>
  </si>
  <si>
    <t>3.5.4</t>
  </si>
  <si>
    <t>Забезпечення інвентарем спортивних кімнат та залів</t>
  </si>
  <si>
    <t>3.5.7</t>
  </si>
  <si>
    <t>3.5.8</t>
  </si>
  <si>
    <t>3.6.  Соціальні гарантії та стандарти, підтримка обдарованих учнів</t>
  </si>
  <si>
    <t>3.6.1</t>
  </si>
  <si>
    <t>3.6.2</t>
  </si>
  <si>
    <t>3.6.3</t>
  </si>
  <si>
    <t>Оздоровлення дітей в пришкільних таборах</t>
  </si>
  <si>
    <t>3.6.4</t>
  </si>
  <si>
    <t>3.6.5</t>
  </si>
  <si>
    <t>Забезпечення  виплати одноразової допомоги дітям-сиротам та дітям, позбавленим батьківського піклування після досягнення ними 18-річного віку</t>
  </si>
  <si>
    <t>Заохочення переможців Міжнародних, ІІ-ІV етапів Всеукраїнських учнівських олімпіад із базових дисциплін, ІІ-ІІІ етапів Всеукраїнського конкурсу-захисту науково-дослідницьких робіт, Міжнародних і Всеукраїнських учнівських конкурсів та турнірів</t>
  </si>
  <si>
    <t>3.7.  Здорове харчування</t>
  </si>
  <si>
    <t>3.7.1</t>
  </si>
  <si>
    <t xml:space="preserve">Проведення оцінки фактичного стану матеріально - технічного забезпечення харчоблоків. </t>
  </si>
  <si>
    <t xml:space="preserve">- Створення умов для організації повноцінного і якісного харчування дітей.
- Покращення показників здоров’я дітей та учнів, створення сприятливих умов для його збереження й зміцнення, нормального росту і розвитку здобувачів освіти.
- Створення в їдальнях і на харчоблоках умов, що відповідають вимогам санітарно-епідеміологічних правил і норм, естетичне оформлення обідніх залів.
- Здійснення комплексного підходу до оснащення їдалень та харчоблоків відповідно до сучасних вимог технології харчового виробництва.
- Впровадження постійно діючих процедур, заснованих на принципах системи аналізу небезпечних факторів та контролю у критичних точках (НАССР) на харчоблоках закладів освіти.
</t>
  </si>
  <si>
    <t>3.7.2</t>
  </si>
  <si>
    <t>Розроблення перспективного плану оновлення матеріально-технічного забезпечення харчоблоків.</t>
  </si>
  <si>
    <t>3.7.3</t>
  </si>
  <si>
    <t>Впровадження та ефективне функціонування постійно діючих процедур, заснованих на принципах системи аналізу небезпечних факторів та контролю у критичних точках (НАССР) на харчоблоках закладів дошкільної та загальної середньої освіти.</t>
  </si>
  <si>
    <t>3.7.4</t>
  </si>
  <si>
    <t>Проведення аналізу стану впровадження системи аналізу небезпечних факторів та контролю у критичних точках (НАССР) на харчоблоках закладів освіти</t>
  </si>
  <si>
    <t>3.7.5</t>
  </si>
  <si>
    <t>Забезпечення контролю за якістю та безпечністю організації харчування дітей та учнів у закладах освіти міста</t>
  </si>
  <si>
    <t>3.8.1</t>
  </si>
  <si>
    <t>3.8.2</t>
  </si>
  <si>
    <t>3.8.3</t>
  </si>
  <si>
    <t>Оплата послуг з забезпечення належного функціонування закладу</t>
  </si>
  <si>
    <t xml:space="preserve"> - Розвиток індивідуальних здібностей та освітніх потреб здобувачів освіти, досягнення ними результатів навчання, прогресу в розвитку, зокрема формування і застосування відповідних компетентностей, що визначені відповідними державними стандартами та необхідні для подальшого продовження навчання на вищих рівнях освіти.</t>
  </si>
  <si>
    <t>Матеріально-технічне забезпечення закладу</t>
  </si>
  <si>
    <t xml:space="preserve">Забезпечення закладу освіти медикаментами та перев’язувальними матеріалами,
дезінфікуючими засобами і засобами індивідуального захисту
</t>
  </si>
  <si>
    <t>4.  ПОЗАШКІЛЬНА ОСВІТА</t>
  </si>
  <si>
    <t>4.1.  Позашкільна освіта у забезпеченні навчання впродовж життя</t>
  </si>
  <si>
    <t>4.1.1</t>
  </si>
  <si>
    <t xml:space="preserve">- Збереження та розвиток мережі закладів позашкільної освіти, створення умов для їх функціонування.
- Формування інноваційного освітнього простору у закладах позашкільної освіти.
- Створення умов для творчої реалізації та здобуття досвіду соціального партнерства дітей та учнівської молоді.
- Створення освітніх проектів, спрямованих на забезпечення запитів громади міста.
- Підвищення якості освітнього процесу та рівня організації  роботи закладів позашкільної освіти.
</t>
  </si>
  <si>
    <t>4.1.2</t>
  </si>
  <si>
    <t>Забезпечення засобами дезінфекції</t>
  </si>
  <si>
    <t>4.1.3</t>
  </si>
  <si>
    <t>Забезпечення та оснащення закладів сучасним обладнанням.</t>
  </si>
  <si>
    <t>4.1.4</t>
  </si>
  <si>
    <t>4.1.5</t>
  </si>
  <si>
    <t xml:space="preserve">Виконання поточних ремонтних робіт </t>
  </si>
  <si>
    <t>4.1.6</t>
  </si>
  <si>
    <t>Активізувати  участь закладів позашкільної освіти в реалізації мікропроектів за моделлю співфінансування та спільних міжнародних проектів із залученням грантів</t>
  </si>
  <si>
    <t>Всього обсяг програми:</t>
  </si>
  <si>
    <t>Забезпечення медикаментами  перев’язувальними матеріалами, засобами індивідуального захисту, дезінфікуючими засобами та забезпечення фінансування    працівників освіти для проходження щорічних медоглядів</t>
  </si>
  <si>
    <t xml:space="preserve">Програми розвитку освіти Козятинської міської територіальної громади </t>
  </si>
  <si>
    <t xml:space="preserve">Заклади освіти комунальної власності Козятинської міської територіальної громади </t>
  </si>
  <si>
    <t>Бюджет Козятинської міської територіальної громади</t>
  </si>
  <si>
    <t>Заклади освіти комунальної власності Козятинської міської територіальної громади</t>
  </si>
  <si>
    <t>Управління освіти та спорту Козятинської міської ради</t>
  </si>
  <si>
    <t>Управління освіти та спорту Козятинської  ї міської ради,заклади освіти комунальної власності Козятинської міської територіальної громади</t>
  </si>
  <si>
    <t>Управління освіти та спорту Козятинської  міської ради,заклади освіти комунальної власності Козятинської міської територіальної громади</t>
  </si>
  <si>
    <t>Заклади   освіти комунальної власності Козятинської міської територіальної громади</t>
  </si>
  <si>
    <t>Управління освіти Козятинської  міської ради</t>
  </si>
  <si>
    <t>Управління освіти і спорту Козятинської міської ради,</t>
  </si>
  <si>
    <r>
      <t>Управління освіти і спорту Козятинської міської ради</t>
    </r>
    <r>
      <rPr>
        <sz val="12"/>
        <color theme="1"/>
        <rFont val="Times New Roman"/>
        <family val="1"/>
        <charset val="204"/>
      </rPr>
      <t/>
    </r>
  </si>
  <si>
    <t>Управління освіти і спорту Козятинської міської ради</t>
  </si>
  <si>
    <t>Управління освіти та спорту Козятинської  міської ради, міська рада</t>
  </si>
  <si>
    <t>Заклади   освіти комунальної власності Козятинської міської територіальної громади, організатори харчування</t>
  </si>
  <si>
    <t>Управління освіти та спорту Козятинської  міської ради,заклади освіти комунальної власності Козятинської міської територіальної громади, організатори харчування</t>
  </si>
  <si>
    <r>
      <t>У</t>
    </r>
    <r>
      <rPr>
        <sz val="11"/>
        <color theme="1"/>
        <rFont val="Times New Roman"/>
        <family val="1"/>
        <charset val="204"/>
      </rPr>
      <t>правління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освіти та спорту Козятинської міської ради </t>
    </r>
  </si>
  <si>
    <t>Заклади    освіти комунальної власності Козятинської  міської територіальної громади</t>
  </si>
  <si>
    <t>Секретар ради</t>
  </si>
  <si>
    <t>Тетяна РИМША</t>
  </si>
  <si>
    <t>Бюджет Козятинської міської територіальної громади, центр професійного розвитку педагогічних працівників</t>
  </si>
  <si>
    <t>2022-2025</t>
  </si>
  <si>
    <t>Матеріально-технічне забезпечення закладів позашкільної освіти</t>
  </si>
  <si>
    <t>У межах асигнувань, передбачених управлінню освіти та спорту</t>
  </si>
  <si>
    <t xml:space="preserve">Управлінський та юридичний супровід поступового переходу на фінансову автономію закладів освіти  Козятинської міської територіальної громади   </t>
  </si>
  <si>
    <t>Відзначення кращих педагогічних працівників закладів освіти міською педагогічною премією,  нагородження працівників закладів   до Дня учителя, проведення міського свята "Vivаt, Козятинські таланти"</t>
  </si>
  <si>
    <t xml:space="preserve">Осучаснення існуючого кухонного  обладнання </t>
  </si>
  <si>
    <t xml:space="preserve">Облаштування благоустрою в дошкільному дитячому закладі № 1для дітей з вадами зору  </t>
  </si>
  <si>
    <t>Комплексний аналіз ситуації та вивчення потреби у створенні мережі   академічних ліцеїв з чітким визначенням профілів та урахуванням матеріально-технічної бази закладів освіти, чисельності та результативності здобувачів освіти, для забезпечення профільної середньої освіти.</t>
  </si>
  <si>
    <t>Підготовка проектів рішень про перепрофілювання (зміну типу) чи утворення академічного ліцею</t>
  </si>
  <si>
    <t xml:space="preserve"> Моделювання нової мережі старшої школи для забезпечення здобуття учнями повної загальної середньої освіти розвитку профільної середньої освіти Козятинської міської територіальної громади.
- Розвиток індивідуальних здібностей та освітніх потреб здобувачів освіти, досягнення ними результатів навчання, прогресу в розвитку, зокрема формування і застосування відповідних компетентностей, що визначені відповідними державними стандартами та необхідні для подальшого продовження навчання на вищих рівнях освіти.
</t>
  </si>
  <si>
    <t>Створення спортивного майданчику для сучасних видів спорту в гімназії № 6</t>
  </si>
  <si>
    <t>Створення сучасного спортивного майданчика в ЗШ № 3</t>
  </si>
  <si>
    <t>3.8. Забезпечення функціонування КДЮСШ, стадіону, спортивно-оздоровчого комплексу "Дельфін"</t>
  </si>
  <si>
    <t>Оплата  послуг для забезпечення належного  функціонування закладів позашкільної освіти</t>
  </si>
  <si>
    <t>Бюджет Козятинської міської територіальної громади, державний бюджет</t>
  </si>
  <si>
    <t xml:space="preserve">- Оптимізація мережі закладів дошкільної освіти, в тому числі, використання B109альтернативних форм дошкільної освіти  для задоволення потреб мешканців міста у дошкільній освіті, у тому числі для дітей з особливими освітніми потребами.
- 100% забезпечення місцями в дошкільних закладах дітей, які перебувають на електронному обліку (ліквідація черги).
</t>
  </si>
  <si>
    <t>Забезпечення інклюзивно-ресурсним центром реалізації права дітей з особливими освітніми потребами на здобуття дошкільної та загальної середньої освіти</t>
  </si>
  <si>
    <t>Додаток 2</t>
  </si>
  <si>
    <t xml:space="preserve"> Доступність безпечного і безбар’єрного  середовища. Пристосованість конструкцій з урахуванням індивідуальних потреб осіб з особливими освітніми потребами.
- Зручність та легкість у пересуванні приміщеннями закладу освіти осіб з особливими освітніми потребами.
- Отримання доступного викладання через різні методи, прийоми, які відповідають індивідуальним здібностям і особливостям розвитку дитини з ООП через створення необхідних умов для розвитку кожної особистості та відповідну освіченість дитини, її інтеграцію в суспільство.
- Соціалізація дітей.
- Формування компетенції для налагодження дружніх відносин з однолітками, реалізація власних бажань та прагнень,  взаємодія у колективі;
- Стабілізація кадрового складу в закладах освіти міста для надання освітніх послуг особам з ООП.
- Узагальнення кращого досвіду педагогічних колективів навчальних закладів міста, які реалізують ідеї інклюзивної освіти.
- Повноцінна соціально-психологічна адаптація та самоактуалізація дітей в умовах навчального закладу.
- Розуміння педагогами особливостей реалізації освітнього процесу, специфіки подання навчального матеріалу для розвитку знань, умінь і навичок дітей з особливими освітніми потребами.
</t>
  </si>
  <si>
    <t>Створення належних умов для розвитку дітей з особливими освітніми потребами в освіти в закладах дошкільної освіти</t>
  </si>
  <si>
    <t>Введення посад практичних психологів</t>
  </si>
  <si>
    <t>Оновлення та модернізація методичних кабінетів, забезпечення їх сучасною науково- методичною літературою, проведення передплати дитячих журналів</t>
  </si>
  <si>
    <t>Забезпечення дошкільних закладів сучасною комп’ютерною технікою, обладнанням для майданчиків</t>
  </si>
  <si>
    <t>Забезпечення належного стану матеріально- технічної бази,створення розвивального освітнього середовища (майданчики, альтанки) з урахуванням їх вікових та індивідуальних</t>
  </si>
  <si>
    <t>Вповадження системи НАССР в закладах освіти</t>
  </si>
  <si>
    <t>2.2.6</t>
  </si>
  <si>
    <t>2.2.7</t>
  </si>
  <si>
    <t>2.2.8</t>
  </si>
  <si>
    <t>2.2.9</t>
  </si>
  <si>
    <t>Забезпечення проведення : І, ІІ та ІІІ етапів Всеукраїнських предметних олімпіад (в т.ч. інтернет-олімпіад) ; літературних, мистецьких конкурсів; конкурсів-захистів МАН; турнірів; спортивних</t>
  </si>
  <si>
    <t>Сприяння участі закладів освіти територіальної громади в міжнародних програмах, проектах, грантах тощо.</t>
  </si>
  <si>
    <t xml:space="preserve"> на 2022-2025 роки</t>
  </si>
  <si>
    <t>Підвищення кваліфікації, відрядження педагогічних працівників закладів освіти</t>
  </si>
  <si>
    <t>Забезпечення обладнанням КУ "Сервісний центр закладів освіти Козятинської міської ради"</t>
  </si>
  <si>
    <t>Проведення капітального ремонту приміщень КУ "Сервісний центр закладів освіти Козятинської міської ради"</t>
  </si>
  <si>
    <t xml:space="preserve">Матеріально-технічне забезпечення ЗЗСО
</t>
  </si>
  <si>
    <t xml:space="preserve">У межах асигнувань, передбачених у програмі «Розвиток фізичної культури і спорту в м. Козятині </t>
  </si>
  <si>
    <t>У межах асигнувань, передбачених у програмі «Розвиток фізичної культури і спорту в м. Козятині»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</si>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</sst>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69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27">
    <xf numFmtId="0" fontId="0" fillId="0" borderId="0" xfId="0"/>
    <xf numFmtId="0" fontId="2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5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5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49" fontId="15" fillId="0" borderId="3" xfId="0" applyNumberFormat="1" applyFont="1" applyBorder="1" applyAlignment="1">
      <alignment horizontal="left" vertical="top" wrapText="1"/>
    </xf>
    <xf numFmtId="0" fontId="16" fillId="5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left" vertical="top" wrapText="1"/>
    </xf>
    <xf numFmtId="49" fontId="15" fillId="4" borderId="3" xfId="0" applyNumberFormat="1" applyFont="1" applyFill="1" applyBorder="1" applyAlignment="1">
      <alignment horizontal="left" vertical="top" wrapText="1"/>
    </xf>
    <xf numFmtId="49" fontId="15" fillId="4" borderId="4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5" fillId="5" borderId="8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left" vertical="top" wrapText="1"/>
    </xf>
    <xf numFmtId="4" fontId="7" fillId="4" borderId="5" xfId="0" applyNumberFormat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234"/>
  <sheetViews>
    <sheetView tabSelected="1" view="pageBreakPreview" topLeftCell="A227" zoomScale="85" zoomScaleSheetLayoutView="85" workbookViewId="0">
      <selection activeCell="I2" sqref="I2:K2"/>
    </sheetView>
  </sheetViews>
  <sheetFormatPr defaultRowHeight="15" x14ac:dyDescent="0.25"/>
  <cols>
    <col min="1" max="1" width="9.5703125" customWidth="1"/>
    <col min="2" max="2" width="35.28515625" customWidth="1"/>
    <col min="3" max="3" width="15.42578125" customWidth="1"/>
    <col min="4" max="4" width="23.85546875" customWidth="1"/>
    <col min="5" max="5" width="22" customWidth="1"/>
    <col min="6" max="6" width="12.28515625" customWidth="1"/>
    <col min="7" max="8" width="13.5703125" customWidth="1"/>
    <col min="9" max="9" width="12.28515625" customWidth="1"/>
    <col min="10" max="10" width="13.140625" customWidth="1"/>
    <col min="11" max="11" width="31.85546875" customWidth="1"/>
  </cols>
  <sheetData>
    <row r="1" spans="1:11" ht="75" customHeight="1" x14ac:dyDescent="0.25">
      <c r="I1" s="63" t="s">
        <v>251</v>
      </c>
    </row>
    <row r="2" spans="1:11" ht="60" customHeight="1" x14ac:dyDescent="0.25">
      <c r="G2" s="1"/>
      <c r="H2" s="1"/>
      <c r="I2" s="120" t="s">
        <v>272</v>
      </c>
      <c r="J2" s="120"/>
      <c r="K2" s="120"/>
    </row>
    <row r="4" spans="1:11" ht="18.75" x14ac:dyDescent="0.25">
      <c r="A4" s="121" t="s">
        <v>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" customHeight="1" x14ac:dyDescent="0.25">
      <c r="A5" s="121" t="s">
        <v>214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ht="18.75" x14ac:dyDescent="0.25">
      <c r="A6" s="121" t="s">
        <v>265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8" spans="1:11" ht="19.5" customHeight="1" x14ac:dyDescent="0.3">
      <c r="A8" s="122" t="s">
        <v>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ht="24.75" customHeight="1" x14ac:dyDescent="0.25">
      <c r="A9" s="84" t="s">
        <v>2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1" spans="1:11" ht="28.5" customHeight="1" x14ac:dyDescent="0.25">
      <c r="A11" s="75" t="s">
        <v>3</v>
      </c>
      <c r="B11" s="75" t="s">
        <v>4</v>
      </c>
      <c r="C11" s="75" t="s">
        <v>5</v>
      </c>
      <c r="D11" s="75" t="s">
        <v>6</v>
      </c>
      <c r="E11" s="85" t="s">
        <v>7</v>
      </c>
      <c r="F11" s="70" t="s">
        <v>8</v>
      </c>
      <c r="G11" s="70"/>
      <c r="H11" s="70"/>
      <c r="I11" s="70"/>
      <c r="J11" s="70"/>
      <c r="K11" s="76" t="s">
        <v>9</v>
      </c>
    </row>
    <row r="12" spans="1:11" ht="15.75" customHeight="1" x14ac:dyDescent="0.25">
      <c r="A12" s="75"/>
      <c r="B12" s="75"/>
      <c r="C12" s="75"/>
      <c r="D12" s="75"/>
      <c r="E12" s="86"/>
      <c r="F12" s="70" t="s">
        <v>10</v>
      </c>
      <c r="G12" s="65">
        <v>2022</v>
      </c>
      <c r="H12" s="65">
        <v>2023</v>
      </c>
      <c r="I12" s="65">
        <v>2024</v>
      </c>
      <c r="J12" s="65">
        <v>2025</v>
      </c>
      <c r="K12" s="91"/>
    </row>
    <row r="13" spans="1:11" hidden="1" x14ac:dyDescent="0.25">
      <c r="A13" s="75"/>
      <c r="B13" s="75"/>
      <c r="C13" s="75"/>
      <c r="D13" s="75"/>
      <c r="E13" s="87"/>
      <c r="F13" s="70"/>
      <c r="G13" s="65"/>
      <c r="H13" s="65"/>
      <c r="I13" s="65"/>
      <c r="J13" s="65"/>
      <c r="K13" s="92"/>
    </row>
    <row r="14" spans="1:11" ht="15.75" x14ac:dyDescent="0.25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66">
        <v>8</v>
      </c>
      <c r="I14" s="58">
        <v>9</v>
      </c>
      <c r="J14" s="58">
        <v>10</v>
      </c>
      <c r="K14" s="58">
        <v>11</v>
      </c>
    </row>
    <row r="15" spans="1:11" ht="64.5" customHeight="1" x14ac:dyDescent="0.25">
      <c r="A15" s="2" t="s">
        <v>11</v>
      </c>
      <c r="B15" s="3" t="s">
        <v>12</v>
      </c>
      <c r="C15" s="4">
        <v>2022</v>
      </c>
      <c r="D15" s="5" t="s">
        <v>215</v>
      </c>
      <c r="E15" s="4" t="s">
        <v>13</v>
      </c>
      <c r="F15" s="6">
        <f>G15+I15+J15</f>
        <v>0</v>
      </c>
      <c r="G15" s="7"/>
      <c r="H15" s="7"/>
      <c r="I15" s="7"/>
      <c r="J15" s="7"/>
      <c r="K15" s="123" t="s">
        <v>14</v>
      </c>
    </row>
    <row r="16" spans="1:11" ht="57.75" customHeight="1" x14ac:dyDescent="0.25">
      <c r="A16" s="2" t="s">
        <v>15</v>
      </c>
      <c r="B16" s="3" t="s">
        <v>16</v>
      </c>
      <c r="C16" s="4">
        <v>2021</v>
      </c>
      <c r="D16" s="4" t="s">
        <v>218</v>
      </c>
      <c r="E16" s="4" t="s">
        <v>13</v>
      </c>
      <c r="F16" s="6">
        <f>SUM(G16:J16)</f>
        <v>0</v>
      </c>
      <c r="G16" s="7"/>
      <c r="H16" s="7"/>
      <c r="I16" s="7"/>
      <c r="J16" s="7"/>
      <c r="K16" s="123"/>
    </row>
    <row r="17" spans="1:11" ht="48.75" customHeight="1" x14ac:dyDescent="0.25">
      <c r="A17" s="2" t="s">
        <v>18</v>
      </c>
      <c r="B17" s="3" t="s">
        <v>19</v>
      </c>
      <c r="C17" s="4">
        <v>2022</v>
      </c>
      <c r="D17" s="4" t="s">
        <v>218</v>
      </c>
      <c r="E17" s="51" t="s">
        <v>13</v>
      </c>
      <c r="F17" s="8">
        <f>SUM(G17:J17)</f>
        <v>0</v>
      </c>
      <c r="G17" s="9"/>
      <c r="H17" s="9"/>
      <c r="I17" s="9"/>
      <c r="J17" s="9"/>
      <c r="K17" s="123"/>
    </row>
    <row r="18" spans="1:11" ht="60" customHeight="1" x14ac:dyDescent="0.25">
      <c r="A18" s="2" t="s">
        <v>20</v>
      </c>
      <c r="B18" s="10" t="s">
        <v>21</v>
      </c>
      <c r="C18" s="5">
        <v>2022</v>
      </c>
      <c r="D18" s="5" t="s">
        <v>217</v>
      </c>
      <c r="E18" s="5" t="s">
        <v>216</v>
      </c>
      <c r="F18" s="8">
        <f>SUM(G18:J18)</f>
        <v>0</v>
      </c>
      <c r="G18" s="124" t="s">
        <v>236</v>
      </c>
      <c r="H18" s="125"/>
      <c r="I18" s="125"/>
      <c r="J18" s="126"/>
      <c r="K18" s="123"/>
    </row>
    <row r="19" spans="1:11" ht="67.5" customHeight="1" x14ac:dyDescent="0.25">
      <c r="A19" s="2" t="s">
        <v>22</v>
      </c>
      <c r="B19" s="3" t="s">
        <v>237</v>
      </c>
      <c r="C19" s="5">
        <v>2022</v>
      </c>
      <c r="D19" s="5" t="s">
        <v>217</v>
      </c>
      <c r="E19" s="4" t="s">
        <v>13</v>
      </c>
      <c r="F19" s="8">
        <f>SUM(G19:J19)</f>
        <v>0</v>
      </c>
      <c r="G19" s="9"/>
      <c r="H19" s="9"/>
      <c r="I19" s="9"/>
      <c r="J19" s="9"/>
      <c r="K19" s="123"/>
    </row>
    <row r="20" spans="1:11" ht="27.75" customHeight="1" x14ac:dyDescent="0.25">
      <c r="A20" s="117" t="s">
        <v>23</v>
      </c>
      <c r="B20" s="118"/>
      <c r="C20" s="118"/>
      <c r="D20" s="118"/>
      <c r="E20" s="119"/>
      <c r="F20" s="11">
        <f>SUM(F15:F19)</f>
        <v>0</v>
      </c>
      <c r="G20" s="11">
        <f>SUM(G15:G19)</f>
        <v>0</v>
      </c>
      <c r="H20" s="11">
        <v>0</v>
      </c>
      <c r="I20" s="11">
        <f>SUM(I15:I19)</f>
        <v>0</v>
      </c>
      <c r="J20" s="11">
        <f>SUM(J15:J19)</f>
        <v>0</v>
      </c>
      <c r="K20" s="11"/>
    </row>
    <row r="21" spans="1:11" ht="15" customHeight="1" x14ac:dyDescent="0.25"/>
    <row r="22" spans="1:11" ht="18.75" x14ac:dyDescent="0.25">
      <c r="A22" s="84" t="s">
        <v>24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8.7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3"/>
    </row>
    <row r="24" spans="1:11" ht="15.75" customHeight="1" x14ac:dyDescent="0.25">
      <c r="A24" s="75" t="s">
        <v>3</v>
      </c>
      <c r="B24" s="75" t="s">
        <v>4</v>
      </c>
      <c r="C24" s="75" t="s">
        <v>5</v>
      </c>
      <c r="D24" s="75" t="s">
        <v>6</v>
      </c>
      <c r="E24" s="85" t="s">
        <v>7</v>
      </c>
      <c r="F24" s="70" t="s">
        <v>8</v>
      </c>
      <c r="G24" s="70"/>
      <c r="H24" s="70"/>
      <c r="I24" s="70"/>
      <c r="J24" s="70"/>
      <c r="K24" s="76" t="s">
        <v>9</v>
      </c>
    </row>
    <row r="25" spans="1:11" ht="15.75" customHeight="1" x14ac:dyDescent="0.25">
      <c r="A25" s="75"/>
      <c r="B25" s="75"/>
      <c r="C25" s="75"/>
      <c r="D25" s="75"/>
      <c r="E25" s="86"/>
      <c r="F25" s="70" t="s">
        <v>10</v>
      </c>
      <c r="G25" s="70">
        <v>2022</v>
      </c>
      <c r="H25" s="76">
        <v>2023</v>
      </c>
      <c r="I25" s="70">
        <v>2024</v>
      </c>
      <c r="J25" s="70">
        <v>2025</v>
      </c>
      <c r="K25" s="91"/>
    </row>
    <row r="26" spans="1:11" x14ac:dyDescent="0.25">
      <c r="A26" s="75"/>
      <c r="B26" s="75"/>
      <c r="C26" s="75"/>
      <c r="D26" s="75"/>
      <c r="E26" s="87"/>
      <c r="F26" s="70"/>
      <c r="G26" s="70"/>
      <c r="H26" s="77"/>
      <c r="I26" s="70"/>
      <c r="J26" s="70"/>
      <c r="K26" s="92"/>
    </row>
    <row r="27" spans="1:11" ht="15.75" x14ac:dyDescent="0.25">
      <c r="A27" s="58">
        <v>1</v>
      </c>
      <c r="B27" s="58">
        <v>2</v>
      </c>
      <c r="C27" s="58">
        <v>3</v>
      </c>
      <c r="D27" s="58">
        <v>4</v>
      </c>
      <c r="E27" s="58">
        <v>5</v>
      </c>
      <c r="F27" s="58">
        <v>6</v>
      </c>
      <c r="G27" s="58">
        <v>7</v>
      </c>
      <c r="H27" s="66">
        <v>8</v>
      </c>
      <c r="I27" s="58">
        <v>9</v>
      </c>
      <c r="J27" s="58">
        <v>10</v>
      </c>
      <c r="K27" s="58">
        <v>11</v>
      </c>
    </row>
    <row r="28" spans="1:11" ht="45" customHeight="1" x14ac:dyDescent="0.25">
      <c r="A28" s="2" t="s">
        <v>25</v>
      </c>
      <c r="B28" s="14" t="s">
        <v>26</v>
      </c>
      <c r="C28" s="4" t="s">
        <v>234</v>
      </c>
      <c r="D28" s="4" t="s">
        <v>218</v>
      </c>
      <c r="E28" s="5" t="s">
        <v>216</v>
      </c>
      <c r="F28" s="15">
        <f>G28+H28+I28+J28</f>
        <v>47.2</v>
      </c>
      <c r="G28" s="16">
        <v>10.199999999999999</v>
      </c>
      <c r="H28" s="16">
        <v>11.2</v>
      </c>
      <c r="I28" s="17">
        <v>12.3</v>
      </c>
      <c r="J28" s="17">
        <v>13.5</v>
      </c>
      <c r="K28" s="116" t="s">
        <v>28</v>
      </c>
    </row>
    <row r="29" spans="1:11" ht="102.75" customHeight="1" x14ac:dyDescent="0.25">
      <c r="A29" s="2" t="s">
        <v>29</v>
      </c>
      <c r="B29" s="18" t="s">
        <v>30</v>
      </c>
      <c r="C29" s="4" t="s">
        <v>234</v>
      </c>
      <c r="D29" s="4" t="s">
        <v>220</v>
      </c>
      <c r="E29" s="5" t="s">
        <v>216</v>
      </c>
      <c r="F29" s="15">
        <f t="shared" ref="F29:F40" si="0">G29+H29+I29+J29</f>
        <v>24.5</v>
      </c>
      <c r="G29" s="17">
        <v>5</v>
      </c>
      <c r="H29" s="17">
        <v>6</v>
      </c>
      <c r="I29" s="17">
        <v>6.5</v>
      </c>
      <c r="J29" s="17">
        <v>7</v>
      </c>
      <c r="K29" s="116"/>
    </row>
    <row r="30" spans="1:11" ht="75" customHeight="1" x14ac:dyDescent="0.25">
      <c r="A30" s="2" t="s">
        <v>31</v>
      </c>
      <c r="B30" s="14" t="s">
        <v>32</v>
      </c>
      <c r="C30" s="4" t="s">
        <v>234</v>
      </c>
      <c r="D30" s="4" t="s">
        <v>218</v>
      </c>
      <c r="E30" s="5" t="s">
        <v>216</v>
      </c>
      <c r="F30" s="15">
        <f t="shared" si="0"/>
        <v>8500</v>
      </c>
      <c r="G30" s="17">
        <v>1500</v>
      </c>
      <c r="H30" s="17">
        <v>2000</v>
      </c>
      <c r="I30" s="17">
        <v>2500</v>
      </c>
      <c r="J30" s="16">
        <v>2500</v>
      </c>
      <c r="K30" s="116"/>
    </row>
    <row r="31" spans="1:11" ht="97.5" customHeight="1" x14ac:dyDescent="0.25">
      <c r="A31" s="2" t="s">
        <v>33</v>
      </c>
      <c r="B31" s="19" t="s">
        <v>34</v>
      </c>
      <c r="C31" s="4" t="s">
        <v>234</v>
      </c>
      <c r="D31" s="4" t="s">
        <v>220</v>
      </c>
      <c r="E31" s="5" t="s">
        <v>216</v>
      </c>
      <c r="F31" s="15">
        <f t="shared" si="0"/>
        <v>5200</v>
      </c>
      <c r="G31" s="17">
        <v>1300</v>
      </c>
      <c r="H31" s="17">
        <v>1300</v>
      </c>
      <c r="I31" s="17">
        <v>1300</v>
      </c>
      <c r="J31" s="17">
        <v>1300</v>
      </c>
      <c r="K31" s="116"/>
    </row>
    <row r="32" spans="1:11" ht="45" x14ac:dyDescent="0.25">
      <c r="A32" s="2" t="s">
        <v>35</v>
      </c>
      <c r="B32" s="14" t="s">
        <v>36</v>
      </c>
      <c r="C32" s="4" t="s">
        <v>234</v>
      </c>
      <c r="D32" s="4" t="s">
        <v>218</v>
      </c>
      <c r="E32" s="5" t="s">
        <v>216</v>
      </c>
      <c r="F32" s="15">
        <f t="shared" si="0"/>
        <v>5200</v>
      </c>
      <c r="G32" s="17">
        <v>1300</v>
      </c>
      <c r="H32" s="17">
        <v>1300</v>
      </c>
      <c r="I32" s="17">
        <v>1300</v>
      </c>
      <c r="J32" s="17">
        <v>1300</v>
      </c>
      <c r="K32" s="116"/>
    </row>
    <row r="33" spans="1:11" ht="105" x14ac:dyDescent="0.25">
      <c r="A33" s="2" t="s">
        <v>37</v>
      </c>
      <c r="B33" s="14" t="s">
        <v>38</v>
      </c>
      <c r="C33" s="4" t="s">
        <v>234</v>
      </c>
      <c r="D33" s="4" t="s">
        <v>218</v>
      </c>
      <c r="E33" s="5" t="s">
        <v>216</v>
      </c>
      <c r="F33" s="15">
        <f t="shared" si="0"/>
        <v>1080</v>
      </c>
      <c r="G33" s="17">
        <v>540</v>
      </c>
      <c r="H33" s="17"/>
      <c r="I33" s="17">
        <v>540</v>
      </c>
      <c r="J33" s="17"/>
      <c r="K33" s="116"/>
    </row>
    <row r="34" spans="1:11" ht="103.5" customHeight="1" x14ac:dyDescent="0.25">
      <c r="A34" s="2" t="s">
        <v>39</v>
      </c>
      <c r="B34" s="19" t="s">
        <v>40</v>
      </c>
      <c r="C34" s="4" t="s">
        <v>234</v>
      </c>
      <c r="D34" s="4" t="s">
        <v>220</v>
      </c>
      <c r="E34" s="5" t="s">
        <v>216</v>
      </c>
      <c r="F34" s="15">
        <f t="shared" si="0"/>
        <v>1080</v>
      </c>
      <c r="G34" s="17"/>
      <c r="H34" s="17">
        <v>540</v>
      </c>
      <c r="I34" s="17"/>
      <c r="J34" s="17">
        <v>540</v>
      </c>
      <c r="K34" s="116"/>
    </row>
    <row r="35" spans="1:11" ht="105" x14ac:dyDescent="0.25">
      <c r="A35" s="2" t="s">
        <v>41</v>
      </c>
      <c r="B35" s="19" t="s">
        <v>42</v>
      </c>
      <c r="C35" s="4" t="s">
        <v>234</v>
      </c>
      <c r="D35" s="4" t="s">
        <v>220</v>
      </c>
      <c r="E35" s="5" t="s">
        <v>216</v>
      </c>
      <c r="F35" s="15">
        <f t="shared" si="0"/>
        <v>60</v>
      </c>
      <c r="G35" s="60">
        <v>15</v>
      </c>
      <c r="H35" s="67">
        <v>15</v>
      </c>
      <c r="I35" s="60">
        <v>15</v>
      </c>
      <c r="J35" s="17">
        <v>15</v>
      </c>
      <c r="K35" s="116"/>
    </row>
    <row r="36" spans="1:11" ht="106.5" customHeight="1" x14ac:dyDescent="0.25">
      <c r="A36" s="2" t="s">
        <v>43</v>
      </c>
      <c r="B36" s="19" t="s">
        <v>44</v>
      </c>
      <c r="C36" s="4" t="s">
        <v>234</v>
      </c>
      <c r="D36" s="4" t="s">
        <v>220</v>
      </c>
      <c r="E36" s="5" t="s">
        <v>216</v>
      </c>
      <c r="F36" s="15">
        <f t="shared" si="0"/>
        <v>60</v>
      </c>
      <c r="G36" s="17">
        <v>10</v>
      </c>
      <c r="H36" s="17">
        <v>15</v>
      </c>
      <c r="I36" s="17">
        <v>15</v>
      </c>
      <c r="J36" s="17">
        <v>20</v>
      </c>
      <c r="K36" s="116"/>
    </row>
    <row r="37" spans="1:11" ht="111" customHeight="1" x14ac:dyDescent="0.25">
      <c r="A37" s="2" t="s">
        <v>45</v>
      </c>
      <c r="B37" s="19" t="s">
        <v>46</v>
      </c>
      <c r="C37" s="4" t="s">
        <v>234</v>
      </c>
      <c r="D37" s="4" t="s">
        <v>220</v>
      </c>
      <c r="E37" s="5" t="s">
        <v>216</v>
      </c>
      <c r="F37" s="15">
        <f t="shared" si="0"/>
        <v>2670</v>
      </c>
      <c r="G37" s="17">
        <v>780</v>
      </c>
      <c r="H37" s="17">
        <v>630</v>
      </c>
      <c r="I37" s="17">
        <v>630</v>
      </c>
      <c r="J37" s="17">
        <v>630</v>
      </c>
      <c r="K37" s="116"/>
    </row>
    <row r="38" spans="1:11" ht="105" customHeight="1" x14ac:dyDescent="0.25">
      <c r="A38" s="2" t="s">
        <v>47</v>
      </c>
      <c r="B38" s="19" t="s">
        <v>48</v>
      </c>
      <c r="C38" s="4" t="s">
        <v>234</v>
      </c>
      <c r="D38" s="4" t="s">
        <v>219</v>
      </c>
      <c r="E38" s="5" t="s">
        <v>216</v>
      </c>
      <c r="F38" s="15">
        <f t="shared" si="0"/>
        <v>80</v>
      </c>
      <c r="G38" s="17">
        <v>20</v>
      </c>
      <c r="H38" s="17">
        <v>20</v>
      </c>
      <c r="I38" s="17">
        <v>20</v>
      </c>
      <c r="J38" s="17">
        <v>20</v>
      </c>
      <c r="K38" s="116"/>
    </row>
    <row r="39" spans="1:11" ht="102.75" customHeight="1" x14ac:dyDescent="0.25">
      <c r="A39" s="2" t="s">
        <v>49</v>
      </c>
      <c r="B39" s="19" t="s">
        <v>50</v>
      </c>
      <c r="C39" s="4" t="s">
        <v>234</v>
      </c>
      <c r="D39" s="4" t="s">
        <v>219</v>
      </c>
      <c r="E39" s="5" t="s">
        <v>216</v>
      </c>
      <c r="F39" s="15">
        <f t="shared" si="0"/>
        <v>1400</v>
      </c>
      <c r="G39" s="17">
        <v>400</v>
      </c>
      <c r="H39" s="17">
        <v>400</v>
      </c>
      <c r="I39" s="17">
        <v>300</v>
      </c>
      <c r="J39" s="17">
        <v>300</v>
      </c>
      <c r="K39" s="116"/>
    </row>
    <row r="40" spans="1:11" ht="108.75" customHeight="1" x14ac:dyDescent="0.25">
      <c r="A40" s="2" t="s">
        <v>51</v>
      </c>
      <c r="B40" s="19" t="s">
        <v>52</v>
      </c>
      <c r="C40" s="4" t="s">
        <v>234</v>
      </c>
      <c r="D40" s="4" t="s">
        <v>219</v>
      </c>
      <c r="E40" s="5" t="s">
        <v>216</v>
      </c>
      <c r="F40" s="15">
        <f t="shared" si="0"/>
        <v>4</v>
      </c>
      <c r="G40" s="17">
        <v>1</v>
      </c>
      <c r="H40" s="17">
        <v>1</v>
      </c>
      <c r="I40" s="17">
        <v>1</v>
      </c>
      <c r="J40" s="17">
        <v>1</v>
      </c>
      <c r="K40" s="116"/>
    </row>
    <row r="41" spans="1:11" ht="21" customHeight="1" x14ac:dyDescent="0.25">
      <c r="A41" s="72" t="s">
        <v>23</v>
      </c>
      <c r="B41" s="72"/>
      <c r="C41" s="72"/>
      <c r="D41" s="72"/>
      <c r="E41" s="72"/>
      <c r="F41" s="27">
        <f>SUM(F28:F40)</f>
        <v>25405.7</v>
      </c>
      <c r="G41" s="27">
        <f>SUM(G28:G40)</f>
        <v>5881.2</v>
      </c>
      <c r="H41" s="27">
        <f>SUM(H28:H40)</f>
        <v>6238.2</v>
      </c>
      <c r="I41" s="27">
        <f>SUM(I28:I40)</f>
        <v>6639.8</v>
      </c>
      <c r="J41" s="27">
        <f>SUM(J28:J40)</f>
        <v>6646.5</v>
      </c>
      <c r="K41" s="20"/>
    </row>
    <row r="42" spans="1:11" ht="19.5" customHeight="1" x14ac:dyDescent="0.25"/>
    <row r="43" spans="1:11" ht="21" customHeight="1" x14ac:dyDescent="0.25">
      <c r="A43" s="84" t="s">
        <v>53</v>
      </c>
      <c r="B43" s="84"/>
      <c r="C43" s="84"/>
      <c r="D43" s="84"/>
      <c r="E43" s="84"/>
      <c r="F43" s="84"/>
      <c r="G43" s="84"/>
      <c r="H43" s="84"/>
      <c r="I43" s="84"/>
      <c r="J43" s="84"/>
      <c r="K43" s="21"/>
    </row>
    <row r="44" spans="1:11" ht="18.75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31.5" customHeight="1" x14ac:dyDescent="0.25">
      <c r="A45" s="75" t="s">
        <v>3</v>
      </c>
      <c r="B45" s="75" t="s">
        <v>4</v>
      </c>
      <c r="C45" s="75" t="s">
        <v>5</v>
      </c>
      <c r="D45" s="75" t="s">
        <v>6</v>
      </c>
      <c r="E45" s="75" t="s">
        <v>7</v>
      </c>
      <c r="F45" s="70" t="s">
        <v>8</v>
      </c>
      <c r="G45" s="70"/>
      <c r="H45" s="70"/>
      <c r="I45" s="70"/>
      <c r="J45" s="70"/>
      <c r="K45" s="70" t="s">
        <v>9</v>
      </c>
    </row>
    <row r="46" spans="1:11" ht="16.5" customHeight="1" x14ac:dyDescent="0.25">
      <c r="A46" s="75"/>
      <c r="B46" s="75"/>
      <c r="C46" s="75"/>
      <c r="D46" s="75"/>
      <c r="E46" s="75"/>
      <c r="F46" s="70" t="s">
        <v>10</v>
      </c>
      <c r="G46" s="70">
        <v>2022</v>
      </c>
      <c r="H46" s="76">
        <v>2023</v>
      </c>
      <c r="I46" s="70">
        <v>2024</v>
      </c>
      <c r="J46" s="70">
        <v>2025</v>
      </c>
      <c r="K46" s="70"/>
    </row>
    <row r="47" spans="1:11" ht="15" customHeight="1" x14ac:dyDescent="0.25">
      <c r="A47" s="75"/>
      <c r="B47" s="75"/>
      <c r="C47" s="75"/>
      <c r="D47" s="75"/>
      <c r="E47" s="75"/>
      <c r="F47" s="70"/>
      <c r="G47" s="70"/>
      <c r="H47" s="77"/>
      <c r="I47" s="70"/>
      <c r="J47" s="70"/>
      <c r="K47" s="70"/>
    </row>
    <row r="48" spans="1:11" ht="15.75" x14ac:dyDescent="0.25">
      <c r="A48" s="58">
        <v>1</v>
      </c>
      <c r="B48" s="58">
        <v>2</v>
      </c>
      <c r="C48" s="58">
        <v>3</v>
      </c>
      <c r="D48" s="58">
        <v>4</v>
      </c>
      <c r="E48" s="58">
        <v>5</v>
      </c>
      <c r="F48" s="58">
        <v>6</v>
      </c>
      <c r="G48" s="66">
        <v>7</v>
      </c>
      <c r="H48" s="66">
        <v>8</v>
      </c>
      <c r="I48" s="66">
        <v>9</v>
      </c>
      <c r="J48" s="66">
        <v>10</v>
      </c>
      <c r="K48" s="66">
        <v>11</v>
      </c>
    </row>
    <row r="49" spans="1:11" ht="98.25" customHeight="1" x14ac:dyDescent="0.25">
      <c r="A49" s="2" t="s">
        <v>54</v>
      </c>
      <c r="B49" s="19" t="s">
        <v>55</v>
      </c>
      <c r="C49" s="4" t="s">
        <v>234</v>
      </c>
      <c r="D49" s="4" t="s">
        <v>220</v>
      </c>
      <c r="E49" s="5" t="s">
        <v>216</v>
      </c>
      <c r="F49" s="15">
        <f>G49+H49+I49+J49</f>
        <v>175</v>
      </c>
      <c r="G49" s="17"/>
      <c r="H49" s="17">
        <v>100</v>
      </c>
      <c r="I49" s="17">
        <v>75</v>
      </c>
      <c r="J49" s="17"/>
      <c r="K49" s="115" t="s">
        <v>252</v>
      </c>
    </row>
    <row r="50" spans="1:11" ht="105" x14ac:dyDescent="0.25">
      <c r="A50" s="2" t="s">
        <v>56</v>
      </c>
      <c r="B50" s="14" t="s">
        <v>57</v>
      </c>
      <c r="C50" s="4" t="s">
        <v>234</v>
      </c>
      <c r="D50" s="4" t="s">
        <v>220</v>
      </c>
      <c r="E50" s="5" t="s">
        <v>216</v>
      </c>
      <c r="F50" s="15">
        <f t="shared" ref="F50:F54" si="1">G50+H50+I50+J50</f>
        <v>3200</v>
      </c>
      <c r="G50" s="17">
        <v>800</v>
      </c>
      <c r="H50" s="17">
        <v>800</v>
      </c>
      <c r="I50" s="17">
        <v>800</v>
      </c>
      <c r="J50" s="17">
        <v>800</v>
      </c>
      <c r="K50" s="115"/>
    </row>
    <row r="51" spans="1:11" ht="97.5" customHeight="1" x14ac:dyDescent="0.25">
      <c r="A51" s="2" t="s">
        <v>58</v>
      </c>
      <c r="B51" s="18" t="s">
        <v>60</v>
      </c>
      <c r="C51" s="4">
        <v>10</v>
      </c>
      <c r="D51" s="4" t="s">
        <v>220</v>
      </c>
      <c r="E51" s="5" t="s">
        <v>216</v>
      </c>
      <c r="F51" s="15">
        <f t="shared" si="1"/>
        <v>800</v>
      </c>
      <c r="G51" s="24">
        <v>200</v>
      </c>
      <c r="H51" s="24">
        <v>200</v>
      </c>
      <c r="I51" s="24">
        <v>200</v>
      </c>
      <c r="J51" s="24">
        <v>200</v>
      </c>
      <c r="K51" s="115"/>
    </row>
    <row r="52" spans="1:11" ht="105.75" customHeight="1" x14ac:dyDescent="0.25">
      <c r="A52" s="2" t="s">
        <v>59</v>
      </c>
      <c r="B52" s="18" t="s">
        <v>62</v>
      </c>
      <c r="C52" s="4" t="s">
        <v>234</v>
      </c>
      <c r="D52" s="4" t="s">
        <v>219</v>
      </c>
      <c r="E52" s="5" t="s">
        <v>216</v>
      </c>
      <c r="F52" s="15">
        <f t="shared" si="1"/>
        <v>100</v>
      </c>
      <c r="G52" s="24">
        <v>25</v>
      </c>
      <c r="H52" s="24">
        <v>25</v>
      </c>
      <c r="I52" s="24">
        <v>25</v>
      </c>
      <c r="J52" s="24">
        <v>25</v>
      </c>
      <c r="K52" s="115"/>
    </row>
    <row r="53" spans="1:11" ht="62.25" customHeight="1" x14ac:dyDescent="0.25">
      <c r="A53" s="2" t="s">
        <v>61</v>
      </c>
      <c r="B53" s="18" t="s">
        <v>64</v>
      </c>
      <c r="C53" s="4" t="s">
        <v>234</v>
      </c>
      <c r="D53" s="4" t="s">
        <v>218</v>
      </c>
      <c r="E53" s="5" t="s">
        <v>216</v>
      </c>
      <c r="F53" s="15">
        <f t="shared" si="1"/>
        <v>60</v>
      </c>
      <c r="G53" s="24">
        <v>30</v>
      </c>
      <c r="H53" s="24"/>
      <c r="I53" s="24">
        <v>30</v>
      </c>
      <c r="J53" s="24"/>
      <c r="K53" s="115"/>
    </row>
    <row r="54" spans="1:11" ht="87.75" customHeight="1" x14ac:dyDescent="0.25">
      <c r="A54" s="2" t="s">
        <v>63</v>
      </c>
      <c r="B54" s="18" t="s">
        <v>250</v>
      </c>
      <c r="C54" s="4" t="s">
        <v>234</v>
      </c>
      <c r="D54" s="4" t="s">
        <v>218</v>
      </c>
      <c r="E54" s="5" t="s">
        <v>216</v>
      </c>
      <c r="F54" s="15">
        <f t="shared" si="1"/>
        <v>520</v>
      </c>
      <c r="G54" s="24">
        <v>130</v>
      </c>
      <c r="H54" s="24">
        <v>130</v>
      </c>
      <c r="I54" s="24">
        <v>130</v>
      </c>
      <c r="J54" s="24">
        <v>130</v>
      </c>
      <c r="K54" s="115"/>
    </row>
    <row r="55" spans="1:11" ht="15.75" x14ac:dyDescent="0.25">
      <c r="A55" s="72" t="s">
        <v>65</v>
      </c>
      <c r="B55" s="72"/>
      <c r="C55" s="72"/>
      <c r="D55" s="72"/>
      <c r="E55" s="72"/>
      <c r="F55" s="27">
        <f>SUM(F49:F54)</f>
        <v>4855</v>
      </c>
      <c r="G55" s="27">
        <f>SUM(G49:G54)</f>
        <v>1185</v>
      </c>
      <c r="H55" s="27">
        <f>SUM(H49:H54)</f>
        <v>1255</v>
      </c>
      <c r="I55" s="27">
        <f>SUM(I49:I54)</f>
        <v>1260</v>
      </c>
      <c r="J55" s="48">
        <f>SUM(J49:J54)</f>
        <v>1155</v>
      </c>
      <c r="K55" s="20"/>
    </row>
    <row r="57" spans="1:11" ht="18.75" x14ac:dyDescent="0.25">
      <c r="A57" s="84" t="s">
        <v>66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0.5" customHeight="1" x14ac:dyDescent="0.25"/>
    <row r="59" spans="1:11" ht="15.75" customHeight="1" x14ac:dyDescent="0.25">
      <c r="A59" s="75" t="s">
        <v>3</v>
      </c>
      <c r="B59" s="85" t="s">
        <v>4</v>
      </c>
      <c r="C59" s="75" t="s">
        <v>5</v>
      </c>
      <c r="D59" s="75" t="s">
        <v>6</v>
      </c>
      <c r="E59" s="85" t="s">
        <v>7</v>
      </c>
      <c r="F59" s="70" t="s">
        <v>8</v>
      </c>
      <c r="G59" s="70"/>
      <c r="H59" s="70"/>
      <c r="I59" s="70"/>
      <c r="J59" s="70"/>
      <c r="K59" s="70" t="s">
        <v>9</v>
      </c>
    </row>
    <row r="60" spans="1:11" ht="15.75" customHeight="1" x14ac:dyDescent="0.25">
      <c r="A60" s="75"/>
      <c r="B60" s="86"/>
      <c r="C60" s="75"/>
      <c r="D60" s="75"/>
      <c r="E60" s="86"/>
      <c r="F60" s="70" t="s">
        <v>10</v>
      </c>
      <c r="G60" s="70">
        <v>2022</v>
      </c>
      <c r="H60" s="76">
        <v>2023</v>
      </c>
      <c r="I60" s="70">
        <v>2024</v>
      </c>
      <c r="J60" s="70">
        <v>2025</v>
      </c>
      <c r="K60" s="70"/>
    </row>
    <row r="61" spans="1:11" x14ac:dyDescent="0.25">
      <c r="A61" s="75"/>
      <c r="B61" s="87"/>
      <c r="C61" s="75"/>
      <c r="D61" s="75"/>
      <c r="E61" s="87"/>
      <c r="F61" s="70"/>
      <c r="G61" s="70"/>
      <c r="H61" s="77"/>
      <c r="I61" s="70"/>
      <c r="J61" s="70"/>
      <c r="K61" s="70"/>
    </row>
    <row r="62" spans="1:11" ht="15.75" x14ac:dyDescent="0.25">
      <c r="A62" s="58">
        <v>1</v>
      </c>
      <c r="B62" s="58">
        <v>2</v>
      </c>
      <c r="C62" s="58">
        <v>3</v>
      </c>
      <c r="D62" s="58">
        <v>4</v>
      </c>
      <c r="E62" s="58">
        <v>5</v>
      </c>
      <c r="F62" s="58">
        <v>6</v>
      </c>
      <c r="G62" s="66">
        <v>7</v>
      </c>
      <c r="H62" s="66">
        <v>8</v>
      </c>
      <c r="I62" s="66">
        <v>9</v>
      </c>
      <c r="J62" s="66">
        <v>10</v>
      </c>
      <c r="K62" s="66">
        <v>11</v>
      </c>
    </row>
    <row r="63" spans="1:11" ht="51.75" customHeight="1" x14ac:dyDescent="0.25">
      <c r="A63" s="26" t="s">
        <v>67</v>
      </c>
      <c r="B63" s="14" t="s">
        <v>68</v>
      </c>
      <c r="C63" s="4" t="s">
        <v>234</v>
      </c>
      <c r="D63" s="4" t="s">
        <v>218</v>
      </c>
      <c r="E63" s="5" t="s">
        <v>216</v>
      </c>
      <c r="F63" s="15">
        <f>G63+H63+I63+J63</f>
        <v>200</v>
      </c>
      <c r="G63" s="17">
        <v>50</v>
      </c>
      <c r="H63" s="17">
        <v>50</v>
      </c>
      <c r="I63" s="17">
        <v>50</v>
      </c>
      <c r="J63" s="17">
        <v>50</v>
      </c>
      <c r="K63" s="112"/>
    </row>
    <row r="64" spans="1:11" ht="75.75" customHeight="1" x14ac:dyDescent="0.25">
      <c r="A64" s="26" t="s">
        <v>69</v>
      </c>
      <c r="B64" s="14" t="s">
        <v>238</v>
      </c>
      <c r="C64" s="4" t="s">
        <v>234</v>
      </c>
      <c r="D64" s="4" t="s">
        <v>218</v>
      </c>
      <c r="E64" s="5" t="s">
        <v>216</v>
      </c>
      <c r="F64" s="15">
        <f t="shared" ref="F64:F66" si="2">G64+H64+I64+J64</f>
        <v>400</v>
      </c>
      <c r="G64" s="17">
        <v>100</v>
      </c>
      <c r="H64" s="17">
        <v>100</v>
      </c>
      <c r="I64" s="17">
        <v>100</v>
      </c>
      <c r="J64" s="17">
        <v>100</v>
      </c>
      <c r="K64" s="113"/>
    </row>
    <row r="65" spans="1:11" ht="91.5" customHeight="1" x14ac:dyDescent="0.25">
      <c r="A65" s="26" t="s">
        <v>70</v>
      </c>
      <c r="B65" s="14" t="s">
        <v>71</v>
      </c>
      <c r="C65" s="4" t="s">
        <v>234</v>
      </c>
      <c r="D65" s="4" t="s">
        <v>218</v>
      </c>
      <c r="E65" s="5" t="s">
        <v>233</v>
      </c>
      <c r="F65" s="15">
        <f t="shared" si="2"/>
        <v>80</v>
      </c>
      <c r="G65" s="17">
        <v>20</v>
      </c>
      <c r="H65" s="17">
        <v>20</v>
      </c>
      <c r="I65" s="17">
        <v>20</v>
      </c>
      <c r="J65" s="17">
        <v>20</v>
      </c>
      <c r="K65" s="113"/>
    </row>
    <row r="66" spans="1:11" ht="62.25" customHeight="1" x14ac:dyDescent="0.25">
      <c r="A66" s="26" t="s">
        <v>72</v>
      </c>
      <c r="B66" s="62" t="s">
        <v>266</v>
      </c>
      <c r="C66" s="4" t="s">
        <v>234</v>
      </c>
      <c r="D66" s="4" t="s">
        <v>218</v>
      </c>
      <c r="E66" s="5" t="s">
        <v>216</v>
      </c>
      <c r="F66" s="15">
        <f t="shared" si="2"/>
        <v>2300</v>
      </c>
      <c r="G66" s="60">
        <v>500</v>
      </c>
      <c r="H66" s="67">
        <v>550</v>
      </c>
      <c r="I66" s="60">
        <v>600</v>
      </c>
      <c r="J66" s="60">
        <v>650</v>
      </c>
      <c r="K66" s="114"/>
    </row>
    <row r="67" spans="1:11" ht="15.75" x14ac:dyDescent="0.25">
      <c r="A67" s="72" t="s">
        <v>23</v>
      </c>
      <c r="B67" s="72"/>
      <c r="C67" s="72"/>
      <c r="D67" s="72"/>
      <c r="E67" s="72"/>
      <c r="F67" s="27">
        <f>SUM(F63:F66)</f>
        <v>2980</v>
      </c>
      <c r="G67" s="27">
        <f t="shared" ref="G67:I67" si="3">SUM(G63:G66)</f>
        <v>670</v>
      </c>
      <c r="H67" s="27">
        <f t="shared" si="3"/>
        <v>720</v>
      </c>
      <c r="I67" s="27">
        <f t="shared" si="3"/>
        <v>770</v>
      </c>
      <c r="J67" s="27">
        <f>SUM(J63:J66)</f>
        <v>820</v>
      </c>
      <c r="K67" s="27"/>
    </row>
    <row r="69" spans="1:11" ht="16.5" hidden="1" thickBot="1" x14ac:dyDescent="0.3">
      <c r="A69" s="107" t="s">
        <v>73</v>
      </c>
      <c r="B69" s="108"/>
      <c r="C69" s="108"/>
      <c r="D69" s="108"/>
      <c r="E69" s="109"/>
      <c r="F69" s="28" t="e">
        <f>SUM(#REF!)</f>
        <v>#REF!</v>
      </c>
      <c r="G69" s="28" t="e">
        <f>SUM(#REF!)</f>
        <v>#REF!</v>
      </c>
      <c r="H69" s="28"/>
      <c r="I69" s="28" t="e">
        <f>SUM(#REF!)</f>
        <v>#REF!</v>
      </c>
      <c r="J69" s="28" t="e">
        <f>SUM(#REF!)</f>
        <v>#REF!</v>
      </c>
      <c r="K69" s="29"/>
    </row>
    <row r="71" spans="1:11" ht="18.75" x14ac:dyDescent="0.25">
      <c r="A71" s="30"/>
      <c r="B71" s="110" t="s">
        <v>74</v>
      </c>
      <c r="C71" s="110"/>
      <c r="D71" s="110"/>
      <c r="E71" s="110"/>
      <c r="F71" s="110"/>
      <c r="G71" s="110"/>
      <c r="H71" s="110"/>
      <c r="I71" s="110"/>
      <c r="J71" s="110"/>
      <c r="K71" s="59"/>
    </row>
    <row r="72" spans="1:11" ht="18.75" x14ac:dyDescent="0.3">
      <c r="A72" s="30"/>
      <c r="B72" s="111" t="s">
        <v>75</v>
      </c>
      <c r="C72" s="111"/>
      <c r="D72" s="111"/>
      <c r="E72" s="111"/>
      <c r="F72" s="111"/>
      <c r="G72" s="111"/>
      <c r="H72" s="111"/>
      <c r="I72" s="111"/>
      <c r="J72" s="111"/>
      <c r="K72" s="31"/>
    </row>
    <row r="73" spans="1:11" x14ac:dyDescent="0.25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ht="15.75" customHeight="1" x14ac:dyDescent="0.25">
      <c r="A74" s="75" t="s">
        <v>3</v>
      </c>
      <c r="B74" s="75" t="s">
        <v>4</v>
      </c>
      <c r="C74" s="75" t="s">
        <v>5</v>
      </c>
      <c r="D74" s="75" t="s">
        <v>6</v>
      </c>
      <c r="E74" s="85" t="s">
        <v>7</v>
      </c>
      <c r="F74" s="70" t="s">
        <v>8</v>
      </c>
      <c r="G74" s="70"/>
      <c r="H74" s="70"/>
      <c r="I74" s="70"/>
      <c r="J74" s="70"/>
      <c r="K74" s="70" t="s">
        <v>9</v>
      </c>
    </row>
    <row r="75" spans="1:11" ht="15.75" customHeight="1" x14ac:dyDescent="0.25">
      <c r="A75" s="75"/>
      <c r="B75" s="75"/>
      <c r="C75" s="75"/>
      <c r="D75" s="75"/>
      <c r="E75" s="86"/>
      <c r="F75" s="70" t="s">
        <v>10</v>
      </c>
      <c r="G75" s="70">
        <v>2022</v>
      </c>
      <c r="H75" s="76">
        <v>2023</v>
      </c>
      <c r="I75" s="70">
        <v>2024</v>
      </c>
      <c r="J75" s="70">
        <v>2025</v>
      </c>
      <c r="K75" s="70"/>
    </row>
    <row r="76" spans="1:11" ht="15.75" customHeight="1" x14ac:dyDescent="0.25">
      <c r="A76" s="75"/>
      <c r="B76" s="75"/>
      <c r="C76" s="75"/>
      <c r="D76" s="75"/>
      <c r="E76" s="87"/>
      <c r="F76" s="70"/>
      <c r="G76" s="70"/>
      <c r="H76" s="77"/>
      <c r="I76" s="70"/>
      <c r="J76" s="70"/>
      <c r="K76" s="70"/>
    </row>
    <row r="77" spans="1:11" ht="15.75" x14ac:dyDescent="0.25">
      <c r="A77" s="58">
        <v>1</v>
      </c>
      <c r="B77" s="58">
        <v>2</v>
      </c>
      <c r="C77" s="58">
        <v>3</v>
      </c>
      <c r="D77" s="58">
        <v>4</v>
      </c>
      <c r="E77" s="58">
        <v>5</v>
      </c>
      <c r="F77" s="58">
        <v>6</v>
      </c>
      <c r="G77" s="66">
        <v>7</v>
      </c>
      <c r="H77" s="66">
        <v>8</v>
      </c>
      <c r="I77" s="66">
        <v>9</v>
      </c>
      <c r="J77" s="66">
        <v>10</v>
      </c>
      <c r="K77" s="66">
        <v>11</v>
      </c>
    </row>
    <row r="78" spans="1:11" ht="105" x14ac:dyDescent="0.25">
      <c r="A78" s="26" t="s">
        <v>76</v>
      </c>
      <c r="B78" s="18" t="s">
        <v>77</v>
      </c>
      <c r="C78" s="34" t="s">
        <v>234</v>
      </c>
      <c r="D78" s="4" t="s">
        <v>220</v>
      </c>
      <c r="E78" s="5" t="s">
        <v>216</v>
      </c>
      <c r="F78" s="15">
        <f>G78+H78+I78+J78</f>
        <v>210</v>
      </c>
      <c r="G78" s="36">
        <v>150</v>
      </c>
      <c r="H78" s="36">
        <v>20</v>
      </c>
      <c r="I78" s="36">
        <v>20</v>
      </c>
      <c r="J78" s="36">
        <v>20</v>
      </c>
      <c r="K78" s="106" t="s">
        <v>78</v>
      </c>
    </row>
    <row r="79" spans="1:11" ht="67.5" customHeight="1" x14ac:dyDescent="0.25">
      <c r="A79" s="26" t="s">
        <v>79</v>
      </c>
      <c r="B79" s="37" t="s">
        <v>80</v>
      </c>
      <c r="C79" s="34" t="s">
        <v>234</v>
      </c>
      <c r="D79" s="4" t="s">
        <v>218</v>
      </c>
      <c r="E79" s="5" t="s">
        <v>216</v>
      </c>
      <c r="F79" s="15">
        <f t="shared" ref="F79:F94" si="4">G79+H79+I79+J79</f>
        <v>440</v>
      </c>
      <c r="G79" s="36">
        <v>110</v>
      </c>
      <c r="H79" s="36">
        <v>110</v>
      </c>
      <c r="I79" s="36">
        <v>110</v>
      </c>
      <c r="J79" s="36">
        <v>110</v>
      </c>
      <c r="K79" s="106"/>
    </row>
    <row r="80" spans="1:11" ht="105" x14ac:dyDescent="0.25">
      <c r="A80" s="26" t="s">
        <v>81</v>
      </c>
      <c r="B80" s="18" t="s">
        <v>239</v>
      </c>
      <c r="C80" s="34" t="s">
        <v>234</v>
      </c>
      <c r="D80" s="4" t="s">
        <v>220</v>
      </c>
      <c r="E80" s="5" t="s">
        <v>216</v>
      </c>
      <c r="F80" s="15">
        <f t="shared" si="4"/>
        <v>1200</v>
      </c>
      <c r="G80" s="36">
        <v>400</v>
      </c>
      <c r="H80" s="36">
        <v>400</v>
      </c>
      <c r="I80" s="36">
        <v>200</v>
      </c>
      <c r="J80" s="36">
        <v>200</v>
      </c>
      <c r="K80" s="106"/>
    </row>
    <row r="81" spans="1:11" ht="105" x14ac:dyDescent="0.25">
      <c r="A81" s="26" t="s">
        <v>82</v>
      </c>
      <c r="B81" s="18" t="s">
        <v>83</v>
      </c>
      <c r="C81" s="34" t="s">
        <v>234</v>
      </c>
      <c r="D81" s="4" t="s">
        <v>220</v>
      </c>
      <c r="E81" s="5" t="s">
        <v>216</v>
      </c>
      <c r="F81" s="15">
        <v>800</v>
      </c>
      <c r="G81" s="36">
        <v>200</v>
      </c>
      <c r="H81" s="36">
        <v>200</v>
      </c>
      <c r="I81" s="36">
        <v>200</v>
      </c>
      <c r="J81" s="36">
        <v>200</v>
      </c>
      <c r="K81" s="106"/>
    </row>
    <row r="82" spans="1:11" ht="150" customHeight="1" x14ac:dyDescent="0.25">
      <c r="A82" s="26" t="s">
        <v>84</v>
      </c>
      <c r="B82" s="18" t="s">
        <v>85</v>
      </c>
      <c r="C82" s="34" t="s">
        <v>234</v>
      </c>
      <c r="D82" s="4" t="s">
        <v>220</v>
      </c>
      <c r="E82" s="34" t="s">
        <v>13</v>
      </c>
      <c r="F82" s="15">
        <f t="shared" si="4"/>
        <v>0</v>
      </c>
      <c r="G82" s="36"/>
      <c r="H82" s="36"/>
      <c r="I82" s="36"/>
      <c r="J82" s="36"/>
      <c r="K82" s="106"/>
    </row>
    <row r="83" spans="1:11" ht="105" x14ac:dyDescent="0.25">
      <c r="A83" s="26" t="s">
        <v>86</v>
      </c>
      <c r="B83" s="18" t="s">
        <v>87</v>
      </c>
      <c r="C83" s="34" t="s">
        <v>234</v>
      </c>
      <c r="D83" s="4" t="s">
        <v>220</v>
      </c>
      <c r="E83" s="34" t="s">
        <v>13</v>
      </c>
      <c r="F83" s="15">
        <f t="shared" si="4"/>
        <v>0</v>
      </c>
      <c r="G83" s="36"/>
      <c r="H83" s="36"/>
      <c r="I83" s="36"/>
      <c r="J83" s="36"/>
      <c r="K83" s="106"/>
    </row>
    <row r="84" spans="1:11" ht="105" x14ac:dyDescent="0.25">
      <c r="A84" s="26" t="s">
        <v>88</v>
      </c>
      <c r="B84" s="18" t="s">
        <v>89</v>
      </c>
      <c r="C84" s="34" t="s">
        <v>234</v>
      </c>
      <c r="D84" s="4" t="s">
        <v>220</v>
      </c>
      <c r="E84" s="5" t="s">
        <v>216</v>
      </c>
      <c r="F84" s="15">
        <f t="shared" si="4"/>
        <v>1080</v>
      </c>
      <c r="G84" s="36">
        <v>240</v>
      </c>
      <c r="H84" s="36">
        <v>260</v>
      </c>
      <c r="I84" s="36">
        <v>280</v>
      </c>
      <c r="J84" s="36">
        <v>300</v>
      </c>
      <c r="K84" s="106"/>
    </row>
    <row r="85" spans="1:11" ht="97.5" customHeight="1" x14ac:dyDescent="0.25">
      <c r="A85" s="26" t="s">
        <v>90</v>
      </c>
      <c r="B85" s="38" t="s">
        <v>91</v>
      </c>
      <c r="C85" s="34" t="s">
        <v>234</v>
      </c>
      <c r="D85" s="4" t="s">
        <v>220</v>
      </c>
      <c r="E85" s="5" t="s">
        <v>216</v>
      </c>
      <c r="F85" s="15">
        <f t="shared" si="4"/>
        <v>6000</v>
      </c>
      <c r="G85" s="36">
        <v>1500</v>
      </c>
      <c r="H85" s="36">
        <v>1500</v>
      </c>
      <c r="I85" s="36">
        <v>1500</v>
      </c>
      <c r="J85" s="36">
        <v>1500</v>
      </c>
      <c r="K85" s="106"/>
    </row>
    <row r="86" spans="1:11" ht="105" x14ac:dyDescent="0.25">
      <c r="A86" s="26" t="s">
        <v>92</v>
      </c>
      <c r="B86" s="18" t="s">
        <v>93</v>
      </c>
      <c r="C86" s="34" t="s">
        <v>234</v>
      </c>
      <c r="D86" s="4" t="s">
        <v>220</v>
      </c>
      <c r="E86" s="5" t="s">
        <v>216</v>
      </c>
      <c r="F86" s="15">
        <f t="shared" si="4"/>
        <v>1200</v>
      </c>
      <c r="G86" s="36">
        <v>300</v>
      </c>
      <c r="H86" s="36">
        <v>300</v>
      </c>
      <c r="I86" s="36">
        <v>300</v>
      </c>
      <c r="J86" s="36">
        <v>300</v>
      </c>
      <c r="K86" s="106"/>
    </row>
    <row r="87" spans="1:11" ht="105" x14ac:dyDescent="0.25">
      <c r="A87" s="26" t="s">
        <v>94</v>
      </c>
      <c r="B87" s="18" t="s">
        <v>95</v>
      </c>
      <c r="C87" s="34" t="s">
        <v>234</v>
      </c>
      <c r="D87" s="4" t="s">
        <v>220</v>
      </c>
      <c r="E87" s="5" t="s">
        <v>216</v>
      </c>
      <c r="F87" s="15">
        <f t="shared" si="4"/>
        <v>480</v>
      </c>
      <c r="G87" s="36">
        <v>120</v>
      </c>
      <c r="H87" s="36">
        <v>120</v>
      </c>
      <c r="I87" s="36">
        <v>120</v>
      </c>
      <c r="J87" s="36">
        <v>120</v>
      </c>
      <c r="K87" s="106"/>
    </row>
    <row r="88" spans="1:11" ht="105" x14ac:dyDescent="0.25">
      <c r="A88" s="26" t="s">
        <v>96</v>
      </c>
      <c r="B88" s="18" t="s">
        <v>97</v>
      </c>
      <c r="C88" s="34" t="s">
        <v>234</v>
      </c>
      <c r="D88" s="4" t="s">
        <v>220</v>
      </c>
      <c r="E88" s="5" t="s">
        <v>216</v>
      </c>
      <c r="F88" s="15">
        <f t="shared" si="4"/>
        <v>8700</v>
      </c>
      <c r="G88" s="36">
        <v>2000</v>
      </c>
      <c r="H88" s="36">
        <v>2000</v>
      </c>
      <c r="I88" s="36">
        <v>2200</v>
      </c>
      <c r="J88" s="36">
        <v>2500</v>
      </c>
      <c r="K88" s="106"/>
    </row>
    <row r="89" spans="1:11" ht="105" x14ac:dyDescent="0.25">
      <c r="A89" s="26" t="s">
        <v>98</v>
      </c>
      <c r="B89" s="18" t="s">
        <v>99</v>
      </c>
      <c r="C89" s="34" t="s">
        <v>234</v>
      </c>
      <c r="D89" s="4" t="s">
        <v>220</v>
      </c>
      <c r="E89" s="5" t="s">
        <v>216</v>
      </c>
      <c r="F89" s="15">
        <f t="shared" si="4"/>
        <v>1200</v>
      </c>
      <c r="G89" s="36">
        <v>300</v>
      </c>
      <c r="H89" s="36">
        <v>300</v>
      </c>
      <c r="I89" s="36">
        <v>300</v>
      </c>
      <c r="J89" s="36">
        <v>300</v>
      </c>
      <c r="K89" s="106"/>
    </row>
    <row r="90" spans="1:11" ht="107.25" customHeight="1" x14ac:dyDescent="0.25">
      <c r="A90" s="26" t="s">
        <v>100</v>
      </c>
      <c r="B90" s="37" t="s">
        <v>103</v>
      </c>
      <c r="C90" s="34" t="s">
        <v>234</v>
      </c>
      <c r="D90" s="4" t="s">
        <v>221</v>
      </c>
      <c r="E90" s="35" t="s">
        <v>13</v>
      </c>
      <c r="F90" s="15">
        <f t="shared" si="4"/>
        <v>0</v>
      </c>
      <c r="G90" s="24"/>
      <c r="H90" s="24"/>
      <c r="I90" s="24"/>
      <c r="J90" s="24"/>
      <c r="K90" s="106"/>
    </row>
    <row r="91" spans="1:11" ht="96.75" customHeight="1" x14ac:dyDescent="0.25">
      <c r="A91" s="26" t="s">
        <v>101</v>
      </c>
      <c r="B91" s="23" t="s">
        <v>267</v>
      </c>
      <c r="C91" s="34" t="s">
        <v>234</v>
      </c>
      <c r="D91" s="4" t="s">
        <v>220</v>
      </c>
      <c r="E91" s="5" t="s">
        <v>216</v>
      </c>
      <c r="F91" s="15">
        <f t="shared" si="4"/>
        <v>490</v>
      </c>
      <c r="G91" s="39">
        <v>100</v>
      </c>
      <c r="H91" s="39">
        <v>120</v>
      </c>
      <c r="I91" s="39">
        <v>120</v>
      </c>
      <c r="J91" s="39">
        <v>150</v>
      </c>
      <c r="K91" s="106"/>
    </row>
    <row r="92" spans="1:11" ht="96.75" customHeight="1" x14ac:dyDescent="0.25">
      <c r="A92" s="26" t="s">
        <v>102</v>
      </c>
      <c r="B92" s="23" t="s">
        <v>268</v>
      </c>
      <c r="C92" s="34" t="s">
        <v>234</v>
      </c>
      <c r="D92" s="4" t="s">
        <v>218</v>
      </c>
      <c r="E92" s="5" t="s">
        <v>216</v>
      </c>
      <c r="F92" s="15">
        <f>G92+H92+I92+J92</f>
        <v>1500</v>
      </c>
      <c r="G92" s="39">
        <v>500</v>
      </c>
      <c r="H92" s="39">
        <v>500</v>
      </c>
      <c r="I92" s="39">
        <v>500</v>
      </c>
      <c r="J92" s="39"/>
      <c r="K92" s="106"/>
    </row>
    <row r="93" spans="1:11" ht="107.25" customHeight="1" x14ac:dyDescent="0.25">
      <c r="A93" s="26" t="s">
        <v>104</v>
      </c>
      <c r="B93" s="23" t="s">
        <v>106</v>
      </c>
      <c r="C93" s="34" t="s">
        <v>234</v>
      </c>
      <c r="D93" s="4" t="s">
        <v>220</v>
      </c>
      <c r="E93" s="5" t="s">
        <v>216</v>
      </c>
      <c r="F93" s="15">
        <f t="shared" si="4"/>
        <v>4900</v>
      </c>
      <c r="G93" s="39">
        <v>1700</v>
      </c>
      <c r="H93" s="39">
        <v>1700</v>
      </c>
      <c r="I93" s="39">
        <v>1500</v>
      </c>
      <c r="J93" s="39"/>
      <c r="K93" s="106"/>
    </row>
    <row r="94" spans="1:11" ht="105" x14ac:dyDescent="0.25">
      <c r="A94" s="26" t="s">
        <v>105</v>
      </c>
      <c r="B94" s="23" t="s">
        <v>107</v>
      </c>
      <c r="C94" s="34" t="s">
        <v>234</v>
      </c>
      <c r="D94" s="4" t="s">
        <v>220</v>
      </c>
      <c r="E94" s="5" t="s">
        <v>216</v>
      </c>
      <c r="F94" s="15">
        <f t="shared" si="4"/>
        <v>4100</v>
      </c>
      <c r="G94" s="39">
        <v>1000</v>
      </c>
      <c r="H94" s="39">
        <v>1000</v>
      </c>
      <c r="I94" s="39">
        <v>1000</v>
      </c>
      <c r="J94" s="39">
        <v>1100</v>
      </c>
      <c r="K94" s="106"/>
    </row>
    <row r="95" spans="1:11" ht="15.75" x14ac:dyDescent="0.25">
      <c r="A95" s="72" t="s">
        <v>73</v>
      </c>
      <c r="B95" s="72"/>
      <c r="C95" s="72"/>
      <c r="D95" s="72"/>
      <c r="E95" s="72"/>
      <c r="F95" s="48">
        <f>SUM(F78:F94)</f>
        <v>32300</v>
      </c>
      <c r="G95" s="48">
        <f>SUM(G78:G94)</f>
        <v>8620</v>
      </c>
      <c r="H95" s="48">
        <f>SUM(H78:H94)</f>
        <v>8530</v>
      </c>
      <c r="I95" s="48">
        <f>SUM(I78:I94)</f>
        <v>8350</v>
      </c>
      <c r="J95" s="48">
        <f>SUM(J78:J94)</f>
        <v>6800</v>
      </c>
      <c r="K95" s="20"/>
    </row>
    <row r="97" spans="1:11" ht="18.75" x14ac:dyDescent="0.25">
      <c r="A97" s="84" t="s">
        <v>108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9" spans="1:11" ht="15.75" customHeight="1" x14ac:dyDescent="0.25">
      <c r="A99" s="75" t="s">
        <v>3</v>
      </c>
      <c r="B99" s="75" t="s">
        <v>4</v>
      </c>
      <c r="C99" s="75" t="s">
        <v>5</v>
      </c>
      <c r="D99" s="75" t="s">
        <v>6</v>
      </c>
      <c r="E99" s="85" t="s">
        <v>7</v>
      </c>
      <c r="F99" s="70" t="s">
        <v>8</v>
      </c>
      <c r="G99" s="70"/>
      <c r="H99" s="70"/>
      <c r="I99" s="70"/>
      <c r="J99" s="70"/>
      <c r="K99" s="70" t="s">
        <v>9</v>
      </c>
    </row>
    <row r="100" spans="1:11" ht="15.75" customHeight="1" x14ac:dyDescent="0.25">
      <c r="A100" s="75"/>
      <c r="B100" s="75"/>
      <c r="C100" s="75"/>
      <c r="D100" s="75"/>
      <c r="E100" s="86"/>
      <c r="F100" s="70" t="s">
        <v>10</v>
      </c>
      <c r="G100" s="70">
        <v>2022</v>
      </c>
      <c r="H100" s="76">
        <v>2023</v>
      </c>
      <c r="I100" s="70">
        <v>2024</v>
      </c>
      <c r="J100" s="70">
        <v>2025</v>
      </c>
      <c r="K100" s="70"/>
    </row>
    <row r="101" spans="1:11" ht="15.75" customHeight="1" x14ac:dyDescent="0.25">
      <c r="A101" s="75"/>
      <c r="B101" s="75"/>
      <c r="C101" s="75"/>
      <c r="D101" s="75"/>
      <c r="E101" s="87"/>
      <c r="F101" s="70"/>
      <c r="G101" s="70"/>
      <c r="H101" s="77"/>
      <c r="I101" s="70"/>
      <c r="J101" s="70"/>
      <c r="K101" s="70"/>
    </row>
    <row r="102" spans="1:11" ht="15.75" x14ac:dyDescent="0.25">
      <c r="A102" s="58">
        <v>1</v>
      </c>
      <c r="B102" s="58">
        <v>2</v>
      </c>
      <c r="C102" s="58">
        <v>3</v>
      </c>
      <c r="D102" s="58">
        <v>4</v>
      </c>
      <c r="E102" s="58">
        <v>5</v>
      </c>
      <c r="F102" s="58">
        <v>6</v>
      </c>
      <c r="G102" s="66">
        <v>7</v>
      </c>
      <c r="H102" s="66">
        <v>8</v>
      </c>
      <c r="I102" s="66">
        <v>9</v>
      </c>
      <c r="J102" s="66">
        <v>10</v>
      </c>
      <c r="K102" s="66">
        <v>11</v>
      </c>
    </row>
    <row r="103" spans="1:11" ht="105" x14ac:dyDescent="0.25">
      <c r="A103" s="26" t="s">
        <v>109</v>
      </c>
      <c r="B103" s="18" t="s">
        <v>110</v>
      </c>
      <c r="C103" s="34" t="s">
        <v>234</v>
      </c>
      <c r="D103" s="4" t="s">
        <v>220</v>
      </c>
      <c r="E103" s="34" t="s">
        <v>13</v>
      </c>
      <c r="F103" s="15">
        <f>SUM(G103:J103)</f>
        <v>0</v>
      </c>
      <c r="G103" s="40"/>
      <c r="H103" s="40"/>
      <c r="I103" s="40"/>
      <c r="J103" s="40"/>
      <c r="K103" s="71" t="s">
        <v>249</v>
      </c>
    </row>
    <row r="104" spans="1:11" ht="45" x14ac:dyDescent="0.25">
      <c r="A104" s="26" t="s">
        <v>111</v>
      </c>
      <c r="B104" s="18" t="s">
        <v>112</v>
      </c>
      <c r="C104" s="34" t="s">
        <v>234</v>
      </c>
      <c r="D104" s="4" t="s">
        <v>222</v>
      </c>
      <c r="E104" s="34" t="s">
        <v>13</v>
      </c>
      <c r="F104" s="15">
        <f>SUM(G104:J104)</f>
        <v>0</v>
      </c>
      <c r="G104" s="40"/>
      <c r="H104" s="40"/>
      <c r="I104" s="40"/>
      <c r="J104" s="40"/>
      <c r="K104" s="71"/>
    </row>
    <row r="105" spans="1:11" ht="105" x14ac:dyDescent="0.25">
      <c r="A105" s="26" t="s">
        <v>113</v>
      </c>
      <c r="B105" s="69" t="s">
        <v>253</v>
      </c>
      <c r="C105" s="34" t="s">
        <v>234</v>
      </c>
      <c r="D105" s="4" t="s">
        <v>220</v>
      </c>
      <c r="E105" s="5" t="s">
        <v>216</v>
      </c>
      <c r="F105" s="15">
        <f>G105+H105+I105+J105</f>
        <v>320</v>
      </c>
      <c r="G105" s="24">
        <v>100</v>
      </c>
      <c r="H105" s="24">
        <v>100</v>
      </c>
      <c r="I105" s="24">
        <v>120</v>
      </c>
      <c r="J105" s="40"/>
      <c r="K105" s="71"/>
    </row>
    <row r="106" spans="1:11" ht="45" x14ac:dyDescent="0.25">
      <c r="A106" s="26" t="s">
        <v>114</v>
      </c>
      <c r="B106" s="69" t="s">
        <v>254</v>
      </c>
      <c r="C106" s="34" t="s">
        <v>234</v>
      </c>
      <c r="D106" s="4" t="s">
        <v>225</v>
      </c>
      <c r="E106" s="5" t="s">
        <v>216</v>
      </c>
      <c r="F106" s="15">
        <v>2120</v>
      </c>
      <c r="G106" s="24">
        <v>480</v>
      </c>
      <c r="H106" s="24">
        <v>515</v>
      </c>
      <c r="I106" s="24">
        <v>550</v>
      </c>
      <c r="J106" s="24">
        <v>575</v>
      </c>
      <c r="K106" s="71"/>
    </row>
    <row r="107" spans="1:11" ht="105" x14ac:dyDescent="0.25">
      <c r="A107" s="26" t="s">
        <v>115</v>
      </c>
      <c r="B107" s="68" t="s">
        <v>255</v>
      </c>
      <c r="C107" s="34" t="s">
        <v>234</v>
      </c>
      <c r="D107" s="4" t="s">
        <v>220</v>
      </c>
      <c r="E107" s="5" t="s">
        <v>216</v>
      </c>
      <c r="F107" s="15">
        <f>G107+H107+I107+J107</f>
        <v>480</v>
      </c>
      <c r="G107" s="24">
        <v>120</v>
      </c>
      <c r="H107" s="24">
        <v>120</v>
      </c>
      <c r="I107" s="24">
        <v>120</v>
      </c>
      <c r="J107" s="24">
        <v>120</v>
      </c>
      <c r="K107" s="71"/>
    </row>
    <row r="108" spans="1:11" ht="63" x14ac:dyDescent="0.25">
      <c r="A108" s="26" t="s">
        <v>259</v>
      </c>
      <c r="B108" s="68" t="s">
        <v>256</v>
      </c>
      <c r="C108" s="34" t="s">
        <v>234</v>
      </c>
      <c r="D108" s="4" t="s">
        <v>225</v>
      </c>
      <c r="E108" s="5" t="s">
        <v>216</v>
      </c>
      <c r="F108" s="15">
        <f t="shared" ref="F108:F111" si="5">G108+H108+I108+J108</f>
        <v>1200</v>
      </c>
      <c r="G108" s="24">
        <v>300</v>
      </c>
      <c r="H108" s="24">
        <v>300</v>
      </c>
      <c r="I108" s="24">
        <v>300</v>
      </c>
      <c r="J108" s="24">
        <v>300</v>
      </c>
      <c r="K108" s="71"/>
    </row>
    <row r="109" spans="1:11" ht="110.25" x14ac:dyDescent="0.25">
      <c r="A109" s="26" t="s">
        <v>260</v>
      </c>
      <c r="B109" s="68" t="s">
        <v>257</v>
      </c>
      <c r="C109" s="34" t="s">
        <v>234</v>
      </c>
      <c r="D109" s="4" t="s">
        <v>220</v>
      </c>
      <c r="E109" s="5" t="s">
        <v>216</v>
      </c>
      <c r="F109" s="15">
        <f t="shared" si="5"/>
        <v>400</v>
      </c>
      <c r="G109" s="24">
        <v>100</v>
      </c>
      <c r="H109" s="24">
        <v>100</v>
      </c>
      <c r="I109" s="24">
        <v>100</v>
      </c>
      <c r="J109" s="24">
        <v>100</v>
      </c>
      <c r="K109" s="71"/>
    </row>
    <row r="110" spans="1:11" ht="78.75" x14ac:dyDescent="0.25">
      <c r="A110" s="26" t="s">
        <v>261</v>
      </c>
      <c r="B110" s="68" t="s">
        <v>258</v>
      </c>
      <c r="C110" s="34" t="s">
        <v>234</v>
      </c>
      <c r="D110" s="34" t="s">
        <v>217</v>
      </c>
      <c r="E110" s="5" t="s">
        <v>13</v>
      </c>
      <c r="F110" s="15">
        <f t="shared" si="5"/>
        <v>0</v>
      </c>
      <c r="G110" s="24"/>
      <c r="H110" s="24"/>
      <c r="I110" s="24"/>
      <c r="J110" s="24"/>
      <c r="K110" s="71"/>
    </row>
    <row r="111" spans="1:11" ht="94.5" customHeight="1" x14ac:dyDescent="0.25">
      <c r="A111" s="26" t="s">
        <v>262</v>
      </c>
      <c r="B111" s="18" t="s">
        <v>240</v>
      </c>
      <c r="C111" s="34" t="s">
        <v>234</v>
      </c>
      <c r="D111" s="4" t="s">
        <v>223</v>
      </c>
      <c r="E111" s="5" t="s">
        <v>216</v>
      </c>
      <c r="F111" s="15">
        <f t="shared" si="5"/>
        <v>400</v>
      </c>
      <c r="G111" s="24">
        <v>100</v>
      </c>
      <c r="H111" s="24">
        <v>100</v>
      </c>
      <c r="I111" s="24">
        <v>100</v>
      </c>
      <c r="J111" s="24">
        <v>100</v>
      </c>
      <c r="K111" s="71"/>
    </row>
    <row r="112" spans="1:11" ht="15.75" x14ac:dyDescent="0.25">
      <c r="A112" s="72" t="s">
        <v>73</v>
      </c>
      <c r="B112" s="72"/>
      <c r="C112" s="72"/>
      <c r="D112" s="72"/>
      <c r="E112" s="72"/>
      <c r="F112" s="25">
        <f>SUM(F103:F111)</f>
        <v>4920</v>
      </c>
      <c r="G112" s="25">
        <f>SUM(G103:G111)</f>
        <v>1200</v>
      </c>
      <c r="H112" s="25">
        <f>SUM(H103:H111)</f>
        <v>1235</v>
      </c>
      <c r="I112" s="25">
        <f>SUM(I103:I111)</f>
        <v>1290</v>
      </c>
      <c r="J112" s="25">
        <f>SUM(J103:J111)</f>
        <v>1195</v>
      </c>
      <c r="K112" s="20"/>
    </row>
    <row r="113" spans="1:11" ht="19.5" customHeight="1" x14ac:dyDescent="0.25"/>
    <row r="114" spans="1:11" ht="18.75" x14ac:dyDescent="0.25">
      <c r="A114" s="84" t="s">
        <v>116</v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1" ht="18.75" x14ac:dyDescent="0.25">
      <c r="A115" s="84" t="s">
        <v>117</v>
      </c>
      <c r="B115" s="84"/>
      <c r="C115" s="84"/>
      <c r="D115" s="84"/>
      <c r="E115" s="84"/>
      <c r="F115" s="84"/>
      <c r="G115" s="84"/>
      <c r="H115" s="84"/>
      <c r="I115" s="84"/>
      <c r="J115" s="84"/>
      <c r="K115" s="84"/>
    </row>
    <row r="117" spans="1:11" ht="15.75" customHeight="1" x14ac:dyDescent="0.25">
      <c r="A117" s="75" t="s">
        <v>3</v>
      </c>
      <c r="B117" s="75" t="s">
        <v>4</v>
      </c>
      <c r="C117" s="75" t="s">
        <v>5</v>
      </c>
      <c r="D117" s="75" t="s">
        <v>6</v>
      </c>
      <c r="E117" s="85" t="s">
        <v>7</v>
      </c>
      <c r="F117" s="70" t="s">
        <v>8</v>
      </c>
      <c r="G117" s="70"/>
      <c r="H117" s="70"/>
      <c r="I117" s="70"/>
      <c r="J117" s="70"/>
      <c r="K117" s="70" t="s">
        <v>9</v>
      </c>
    </row>
    <row r="118" spans="1:11" ht="15.75" customHeight="1" x14ac:dyDescent="0.25">
      <c r="A118" s="75"/>
      <c r="B118" s="75"/>
      <c r="C118" s="75"/>
      <c r="D118" s="75"/>
      <c r="E118" s="86"/>
      <c r="F118" s="70" t="s">
        <v>10</v>
      </c>
      <c r="G118" s="70">
        <v>2022</v>
      </c>
      <c r="H118" s="76">
        <v>2023</v>
      </c>
      <c r="I118" s="70">
        <v>2024</v>
      </c>
      <c r="J118" s="70">
        <v>2025</v>
      </c>
      <c r="K118" s="70"/>
    </row>
    <row r="119" spans="1:11" ht="15.75" customHeight="1" x14ac:dyDescent="0.25">
      <c r="A119" s="75"/>
      <c r="B119" s="75"/>
      <c r="C119" s="75"/>
      <c r="D119" s="75"/>
      <c r="E119" s="87"/>
      <c r="F119" s="70"/>
      <c r="G119" s="70"/>
      <c r="H119" s="77"/>
      <c r="I119" s="70"/>
      <c r="J119" s="70"/>
      <c r="K119" s="70"/>
    </row>
    <row r="120" spans="1:11" ht="15.75" x14ac:dyDescent="0.25">
      <c r="A120" s="58">
        <v>1</v>
      </c>
      <c r="B120" s="58">
        <v>2</v>
      </c>
      <c r="C120" s="58">
        <v>3</v>
      </c>
      <c r="D120" s="58">
        <v>4</v>
      </c>
      <c r="E120" s="58">
        <v>5</v>
      </c>
      <c r="F120" s="58">
        <v>6</v>
      </c>
      <c r="G120" s="66">
        <v>7</v>
      </c>
      <c r="H120" s="66">
        <v>8</v>
      </c>
      <c r="I120" s="66">
        <v>9</v>
      </c>
      <c r="J120" s="66">
        <v>10</v>
      </c>
      <c r="K120" s="66">
        <v>11</v>
      </c>
    </row>
    <row r="121" spans="1:11" ht="105" x14ac:dyDescent="0.25">
      <c r="A121" s="26" t="s">
        <v>118</v>
      </c>
      <c r="B121" s="14" t="s">
        <v>119</v>
      </c>
      <c r="C121" s="4">
        <v>2022</v>
      </c>
      <c r="D121" s="4" t="s">
        <v>220</v>
      </c>
      <c r="E121" s="4" t="s">
        <v>13</v>
      </c>
      <c r="F121" s="8">
        <f>SUM(G121:J121)</f>
        <v>0</v>
      </c>
      <c r="G121" s="17" t="s">
        <v>120</v>
      </c>
      <c r="H121" s="17"/>
      <c r="I121" s="60"/>
      <c r="J121" s="60"/>
      <c r="K121" s="103" t="s">
        <v>121</v>
      </c>
    </row>
    <row r="122" spans="1:11" ht="105" x14ac:dyDescent="0.25">
      <c r="A122" s="26" t="s">
        <v>122</v>
      </c>
      <c r="B122" s="14" t="s">
        <v>123</v>
      </c>
      <c r="C122" s="4" t="s">
        <v>234</v>
      </c>
      <c r="D122" s="4" t="s">
        <v>220</v>
      </c>
      <c r="E122" s="4" t="s">
        <v>13</v>
      </c>
      <c r="F122" s="8">
        <f>SUM(G122:J122)</f>
        <v>0</v>
      </c>
      <c r="G122" s="17" t="s">
        <v>120</v>
      </c>
      <c r="H122" s="17"/>
      <c r="I122" s="17" t="s">
        <v>120</v>
      </c>
      <c r="J122" s="17" t="s">
        <v>120</v>
      </c>
      <c r="K122" s="104"/>
    </row>
    <row r="123" spans="1:11" ht="105" x14ac:dyDescent="0.25">
      <c r="A123" s="26" t="s">
        <v>124</v>
      </c>
      <c r="B123" s="14" t="s">
        <v>125</v>
      </c>
      <c r="C123" s="4" t="s">
        <v>234</v>
      </c>
      <c r="D123" s="4" t="s">
        <v>220</v>
      </c>
      <c r="E123" s="4" t="s">
        <v>13</v>
      </c>
      <c r="F123" s="8">
        <f>SUM(G123:J123)</f>
        <v>0</v>
      </c>
      <c r="G123" s="17" t="s">
        <v>120</v>
      </c>
      <c r="H123" s="17"/>
      <c r="I123" s="17" t="s">
        <v>120</v>
      </c>
      <c r="J123" s="17" t="s">
        <v>120</v>
      </c>
      <c r="K123" s="104"/>
    </row>
    <row r="124" spans="1:11" ht="150" x14ac:dyDescent="0.25">
      <c r="A124" s="26" t="s">
        <v>126</v>
      </c>
      <c r="B124" s="14" t="s">
        <v>127</v>
      </c>
      <c r="C124" s="4" t="s">
        <v>234</v>
      </c>
      <c r="D124" s="4" t="s">
        <v>224</v>
      </c>
      <c r="E124" s="5" t="s">
        <v>216</v>
      </c>
      <c r="F124" s="8">
        <v>86</v>
      </c>
      <c r="G124" s="17">
        <v>20</v>
      </c>
      <c r="H124" s="17">
        <v>20</v>
      </c>
      <c r="I124" s="17">
        <v>22</v>
      </c>
      <c r="J124" s="17">
        <v>24</v>
      </c>
      <c r="K124" s="105"/>
    </row>
    <row r="125" spans="1:11" ht="15.75" x14ac:dyDescent="0.25">
      <c r="A125" s="72" t="s">
        <v>73</v>
      </c>
      <c r="B125" s="72"/>
      <c r="C125" s="72"/>
      <c r="D125" s="72"/>
      <c r="E125" s="72"/>
      <c r="F125" s="48">
        <f>SUM(F121:F124)</f>
        <v>86</v>
      </c>
      <c r="G125" s="48">
        <f>SUM(G121:G124)</f>
        <v>20</v>
      </c>
      <c r="H125" s="48">
        <v>19.8</v>
      </c>
      <c r="I125" s="48">
        <f>SUM(I121:I124)</f>
        <v>22</v>
      </c>
      <c r="J125" s="48">
        <f>SUM(J121:J124)</f>
        <v>24</v>
      </c>
      <c r="K125" s="20"/>
    </row>
    <row r="127" spans="1:11" ht="18.75" x14ac:dyDescent="0.25">
      <c r="A127" s="84" t="s">
        <v>128</v>
      </c>
      <c r="B127" s="84"/>
      <c r="C127" s="84"/>
      <c r="D127" s="84"/>
      <c r="E127" s="84"/>
      <c r="F127" s="84"/>
      <c r="G127" s="84"/>
      <c r="H127" s="84"/>
      <c r="I127" s="84"/>
      <c r="J127" s="84"/>
      <c r="K127" s="84"/>
    </row>
    <row r="129" spans="1:11" ht="15.75" customHeight="1" x14ac:dyDescent="0.25">
      <c r="A129" s="75" t="s">
        <v>3</v>
      </c>
      <c r="B129" s="75" t="s">
        <v>4</v>
      </c>
      <c r="C129" s="75" t="s">
        <v>5</v>
      </c>
      <c r="D129" s="75" t="s">
        <v>6</v>
      </c>
      <c r="E129" s="85" t="s">
        <v>7</v>
      </c>
      <c r="F129" s="70" t="s">
        <v>8</v>
      </c>
      <c r="G129" s="70"/>
      <c r="H129" s="70"/>
      <c r="I129" s="70"/>
      <c r="J129" s="70"/>
      <c r="K129" s="70" t="s">
        <v>9</v>
      </c>
    </row>
    <row r="130" spans="1:11" ht="15.75" customHeight="1" x14ac:dyDescent="0.25">
      <c r="A130" s="75"/>
      <c r="B130" s="75"/>
      <c r="C130" s="75"/>
      <c r="D130" s="75"/>
      <c r="E130" s="86"/>
      <c r="F130" s="70" t="s">
        <v>10</v>
      </c>
      <c r="G130" s="70">
        <v>2022</v>
      </c>
      <c r="H130" s="76">
        <v>2023</v>
      </c>
      <c r="I130" s="70">
        <v>2024</v>
      </c>
      <c r="J130" s="70">
        <v>2025</v>
      </c>
      <c r="K130" s="70"/>
    </row>
    <row r="131" spans="1:11" ht="15.75" customHeight="1" x14ac:dyDescent="0.25">
      <c r="A131" s="75"/>
      <c r="B131" s="75"/>
      <c r="C131" s="75"/>
      <c r="D131" s="75"/>
      <c r="E131" s="87"/>
      <c r="F131" s="70"/>
      <c r="G131" s="70"/>
      <c r="H131" s="77"/>
      <c r="I131" s="70"/>
      <c r="J131" s="70"/>
      <c r="K131" s="70"/>
    </row>
    <row r="132" spans="1:11" ht="15.75" x14ac:dyDescent="0.25">
      <c r="A132" s="58">
        <v>1</v>
      </c>
      <c r="B132" s="58">
        <v>2</v>
      </c>
      <c r="C132" s="58">
        <v>3</v>
      </c>
      <c r="D132" s="58">
        <v>4</v>
      </c>
      <c r="E132" s="58">
        <v>5</v>
      </c>
      <c r="F132" s="58">
        <v>6</v>
      </c>
      <c r="G132" s="66">
        <v>7</v>
      </c>
      <c r="H132" s="66">
        <v>8</v>
      </c>
      <c r="I132" s="66">
        <v>9</v>
      </c>
      <c r="J132" s="66">
        <v>10</v>
      </c>
      <c r="K132" s="66">
        <v>11</v>
      </c>
    </row>
    <row r="133" spans="1:11" ht="100.5" customHeight="1" x14ac:dyDescent="0.25">
      <c r="A133" s="26" t="s">
        <v>129</v>
      </c>
      <c r="B133" s="14" t="s">
        <v>241</v>
      </c>
      <c r="C133" s="4">
        <v>2022</v>
      </c>
      <c r="D133" s="4" t="s">
        <v>220</v>
      </c>
      <c r="E133" s="4" t="s">
        <v>13</v>
      </c>
      <c r="F133" s="8">
        <f>SUM(G133:J133)</f>
        <v>0</v>
      </c>
      <c r="G133" s="4" t="s">
        <v>120</v>
      </c>
      <c r="H133" s="4"/>
      <c r="I133" s="7"/>
      <c r="J133" s="7"/>
      <c r="K133" s="101" t="s">
        <v>243</v>
      </c>
    </row>
    <row r="134" spans="1:11" ht="101.25" customHeight="1" x14ac:dyDescent="0.25">
      <c r="A134" s="26" t="s">
        <v>130</v>
      </c>
      <c r="B134" s="41" t="s">
        <v>131</v>
      </c>
      <c r="C134" s="4" t="s">
        <v>234</v>
      </c>
      <c r="D134" s="4" t="s">
        <v>220</v>
      </c>
      <c r="E134" s="4" t="s">
        <v>13</v>
      </c>
      <c r="F134" s="8">
        <f>SUM(G134:J134)</f>
        <v>0</v>
      </c>
      <c r="G134" s="4" t="s">
        <v>120</v>
      </c>
      <c r="H134" s="4"/>
      <c r="I134" s="7"/>
      <c r="J134" s="7"/>
      <c r="K134" s="101"/>
    </row>
    <row r="135" spans="1:11" ht="79.5" customHeight="1" x14ac:dyDescent="0.25">
      <c r="A135" s="26" t="s">
        <v>132</v>
      </c>
      <c r="B135" s="41" t="s">
        <v>242</v>
      </c>
      <c r="C135" s="5">
        <v>2022</v>
      </c>
      <c r="D135" s="4" t="s">
        <v>225</v>
      </c>
      <c r="E135" s="4" t="s">
        <v>13</v>
      </c>
      <c r="F135" s="8">
        <f>SUM(G135:J135)</f>
        <v>0</v>
      </c>
      <c r="G135" s="4" t="s">
        <v>120</v>
      </c>
      <c r="H135" s="4"/>
      <c r="I135" s="7"/>
      <c r="J135" s="7"/>
      <c r="K135" s="101"/>
    </row>
    <row r="136" spans="1:11" ht="15.75" x14ac:dyDescent="0.25">
      <c r="A136" s="102" t="s">
        <v>73</v>
      </c>
      <c r="B136" s="102"/>
      <c r="C136" s="102"/>
      <c r="D136" s="102"/>
      <c r="E136" s="102"/>
      <c r="F136" s="64">
        <f>SUM(F133:F135)</f>
        <v>0</v>
      </c>
      <c r="G136" s="64">
        <f>SUM(G133:G135)</f>
        <v>0</v>
      </c>
      <c r="H136" s="64">
        <v>0</v>
      </c>
      <c r="I136" s="64">
        <f>SUM(I133:I135)</f>
        <v>0</v>
      </c>
      <c r="J136" s="64">
        <f>SUM(J133:J135)</f>
        <v>0</v>
      </c>
      <c r="K136" s="42"/>
    </row>
    <row r="138" spans="1:11" ht="18.75" x14ac:dyDescent="0.3">
      <c r="A138" s="74" t="s">
        <v>133</v>
      </c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40" spans="1:11" ht="15.75" customHeight="1" x14ac:dyDescent="0.25">
      <c r="A140" s="75" t="s">
        <v>3</v>
      </c>
      <c r="B140" s="75" t="s">
        <v>4</v>
      </c>
      <c r="C140" s="75" t="s">
        <v>5</v>
      </c>
      <c r="D140" s="75" t="s">
        <v>6</v>
      </c>
      <c r="E140" s="85" t="s">
        <v>7</v>
      </c>
      <c r="F140" s="70" t="s">
        <v>8</v>
      </c>
      <c r="G140" s="70"/>
      <c r="H140" s="70"/>
      <c r="I140" s="70"/>
      <c r="J140" s="70"/>
      <c r="K140" s="70" t="s">
        <v>9</v>
      </c>
    </row>
    <row r="141" spans="1:11" ht="16.5" customHeight="1" x14ac:dyDescent="0.25">
      <c r="A141" s="75"/>
      <c r="B141" s="75"/>
      <c r="C141" s="75"/>
      <c r="D141" s="75"/>
      <c r="E141" s="86"/>
      <c r="F141" s="70" t="s">
        <v>10</v>
      </c>
      <c r="G141" s="70">
        <v>2022</v>
      </c>
      <c r="H141" s="76">
        <v>2023</v>
      </c>
      <c r="I141" s="70">
        <v>2024</v>
      </c>
      <c r="J141" s="70">
        <v>2025</v>
      </c>
      <c r="K141" s="70"/>
    </row>
    <row r="142" spans="1:11" ht="15.75" customHeight="1" x14ac:dyDescent="0.25">
      <c r="A142" s="75"/>
      <c r="B142" s="75"/>
      <c r="C142" s="75"/>
      <c r="D142" s="75"/>
      <c r="E142" s="87"/>
      <c r="F142" s="70"/>
      <c r="G142" s="70"/>
      <c r="H142" s="77"/>
      <c r="I142" s="70"/>
      <c r="J142" s="70"/>
      <c r="K142" s="70"/>
    </row>
    <row r="143" spans="1:11" ht="15.75" x14ac:dyDescent="0.25">
      <c r="A143" s="58">
        <v>1</v>
      </c>
      <c r="B143" s="58">
        <v>2</v>
      </c>
      <c r="C143" s="58">
        <v>3</v>
      </c>
      <c r="D143" s="58">
        <v>4</v>
      </c>
      <c r="E143" s="58">
        <v>5</v>
      </c>
      <c r="F143" s="58">
        <v>6</v>
      </c>
      <c r="G143" s="66">
        <v>7</v>
      </c>
      <c r="H143" s="66">
        <v>8</v>
      </c>
      <c r="I143" s="66">
        <v>9</v>
      </c>
      <c r="J143" s="66">
        <v>10</v>
      </c>
      <c r="K143" s="66">
        <v>11</v>
      </c>
    </row>
    <row r="144" spans="1:11" ht="105" x14ac:dyDescent="0.25">
      <c r="A144" s="43" t="s">
        <v>134</v>
      </c>
      <c r="B144" s="44" t="s">
        <v>135</v>
      </c>
      <c r="C144" s="7">
        <v>2022</v>
      </c>
      <c r="D144" s="4" t="s">
        <v>220</v>
      </c>
      <c r="E144" s="7" t="s">
        <v>13</v>
      </c>
      <c r="F144" s="45">
        <f>SUM(G144:J144)</f>
        <v>0</v>
      </c>
      <c r="G144" s="46"/>
      <c r="H144" s="46"/>
      <c r="I144" s="46"/>
      <c r="J144" s="46"/>
      <c r="K144" s="97" t="s">
        <v>136</v>
      </c>
    </row>
    <row r="145" spans="1:11" ht="30" customHeight="1" x14ac:dyDescent="0.25">
      <c r="A145" s="43" t="s">
        <v>137</v>
      </c>
      <c r="B145" s="100" t="s">
        <v>138</v>
      </c>
      <c r="C145" s="100"/>
      <c r="D145" s="100"/>
      <c r="E145" s="100"/>
      <c r="F145" s="100"/>
      <c r="G145" s="100"/>
      <c r="H145" s="100"/>
      <c r="I145" s="100"/>
      <c r="J145" s="100"/>
      <c r="K145" s="98"/>
    </row>
    <row r="146" spans="1:11" ht="105" x14ac:dyDescent="0.25">
      <c r="A146" s="26" t="s">
        <v>139</v>
      </c>
      <c r="B146" s="19" t="s">
        <v>140</v>
      </c>
      <c r="C146" s="4" t="s">
        <v>234</v>
      </c>
      <c r="D146" s="4" t="s">
        <v>220</v>
      </c>
      <c r="E146" s="5" t="s">
        <v>216</v>
      </c>
      <c r="F146" s="15">
        <f>G146+H146+I146+J146</f>
        <v>1560</v>
      </c>
      <c r="G146" s="17">
        <v>300</v>
      </c>
      <c r="H146" s="17">
        <v>360</v>
      </c>
      <c r="I146" s="17">
        <v>420</v>
      </c>
      <c r="J146" s="17">
        <v>480</v>
      </c>
      <c r="K146" s="98"/>
    </row>
    <row r="147" spans="1:11" ht="105" x14ac:dyDescent="0.25">
      <c r="A147" s="26" t="s">
        <v>141</v>
      </c>
      <c r="B147" s="14" t="s">
        <v>142</v>
      </c>
      <c r="C147" s="4" t="s">
        <v>234</v>
      </c>
      <c r="D147" s="4" t="s">
        <v>220</v>
      </c>
      <c r="E147" s="5" t="s">
        <v>216</v>
      </c>
      <c r="F147" s="15">
        <f>G147+H147+I147+J147</f>
        <v>2120</v>
      </c>
      <c r="G147" s="17">
        <v>450</v>
      </c>
      <c r="H147" s="17">
        <v>500</v>
      </c>
      <c r="I147" s="17">
        <v>550</v>
      </c>
      <c r="J147" s="17">
        <v>620</v>
      </c>
      <c r="K147" s="98"/>
    </row>
    <row r="148" spans="1:11" ht="60" x14ac:dyDescent="0.25">
      <c r="A148" s="26" t="s">
        <v>143</v>
      </c>
      <c r="B148" s="14" t="s">
        <v>144</v>
      </c>
      <c r="C148" s="4" t="s">
        <v>234</v>
      </c>
      <c r="D148" s="4" t="s">
        <v>226</v>
      </c>
      <c r="E148" s="5" t="s">
        <v>216</v>
      </c>
      <c r="F148" s="15">
        <f>SUM(G148:J148)</f>
        <v>2000</v>
      </c>
      <c r="G148" s="17">
        <v>400</v>
      </c>
      <c r="H148" s="17">
        <v>460</v>
      </c>
      <c r="I148" s="17">
        <v>540</v>
      </c>
      <c r="J148" s="17">
        <v>600</v>
      </c>
      <c r="K148" s="99"/>
    </row>
    <row r="149" spans="1:11" ht="15.75" x14ac:dyDescent="0.25">
      <c r="A149" s="72" t="s">
        <v>73</v>
      </c>
      <c r="B149" s="72"/>
      <c r="C149" s="72"/>
      <c r="D149" s="72"/>
      <c r="E149" s="72"/>
      <c r="F149" s="27">
        <f>SUM(F144:F148)</f>
        <v>5680</v>
      </c>
      <c r="G149" s="27">
        <f>SUM(G144:G148)</f>
        <v>1150</v>
      </c>
      <c r="H149" s="27">
        <f t="shared" ref="H149:J149" si="6">SUM(H144:H148)</f>
        <v>1320</v>
      </c>
      <c r="I149" s="27">
        <f t="shared" si="6"/>
        <v>1510</v>
      </c>
      <c r="J149" s="27">
        <f t="shared" si="6"/>
        <v>1700</v>
      </c>
      <c r="K149" s="20"/>
    </row>
    <row r="151" spans="1:11" ht="18.75" x14ac:dyDescent="0.25">
      <c r="A151" s="84" t="s">
        <v>145</v>
      </c>
      <c r="B151" s="84"/>
      <c r="C151" s="84"/>
      <c r="D151" s="84"/>
      <c r="E151" s="84"/>
      <c r="F151" s="84"/>
      <c r="G151" s="84"/>
      <c r="H151" s="84"/>
      <c r="I151" s="84"/>
      <c r="J151" s="84"/>
      <c r="K151" s="84"/>
    </row>
    <row r="152" spans="1:11" ht="18.75" x14ac:dyDescent="0.25">
      <c r="A152" s="47"/>
    </row>
    <row r="153" spans="1:11" ht="15.75" customHeight="1" x14ac:dyDescent="0.25">
      <c r="A153" s="75" t="s">
        <v>3</v>
      </c>
      <c r="B153" s="75" t="s">
        <v>4</v>
      </c>
      <c r="C153" s="75" t="s">
        <v>5</v>
      </c>
      <c r="D153" s="75" t="s">
        <v>6</v>
      </c>
      <c r="E153" s="75" t="s">
        <v>7</v>
      </c>
      <c r="F153" s="70" t="s">
        <v>8</v>
      </c>
      <c r="G153" s="70"/>
      <c r="H153" s="70"/>
      <c r="I153" s="70"/>
      <c r="J153" s="70"/>
      <c r="K153" s="70" t="s">
        <v>9</v>
      </c>
    </row>
    <row r="154" spans="1:11" ht="15.75" customHeight="1" x14ac:dyDescent="0.25">
      <c r="A154" s="75"/>
      <c r="B154" s="75"/>
      <c r="C154" s="75"/>
      <c r="D154" s="75"/>
      <c r="E154" s="75"/>
      <c r="F154" s="70" t="s">
        <v>10</v>
      </c>
      <c r="G154" s="70">
        <v>2022</v>
      </c>
      <c r="H154" s="76">
        <v>2023</v>
      </c>
      <c r="I154" s="70">
        <v>2024</v>
      </c>
      <c r="J154" s="70">
        <v>2025</v>
      </c>
      <c r="K154" s="70"/>
    </row>
    <row r="155" spans="1:11" ht="15.75" customHeight="1" x14ac:dyDescent="0.25">
      <c r="A155" s="75"/>
      <c r="B155" s="75"/>
      <c r="C155" s="75"/>
      <c r="D155" s="75"/>
      <c r="E155" s="75"/>
      <c r="F155" s="70"/>
      <c r="G155" s="70"/>
      <c r="H155" s="77"/>
      <c r="I155" s="70"/>
      <c r="J155" s="70"/>
      <c r="K155" s="70"/>
    </row>
    <row r="156" spans="1:11" ht="15.75" x14ac:dyDescent="0.25">
      <c r="A156" s="58">
        <v>1</v>
      </c>
      <c r="B156" s="58">
        <v>2</v>
      </c>
      <c r="C156" s="58">
        <v>3</v>
      </c>
      <c r="D156" s="58">
        <v>4</v>
      </c>
      <c r="E156" s="58">
        <v>5</v>
      </c>
      <c r="F156" s="58">
        <v>6</v>
      </c>
      <c r="G156" s="66">
        <v>7</v>
      </c>
      <c r="H156" s="66">
        <v>8</v>
      </c>
      <c r="I156" s="66">
        <v>9</v>
      </c>
      <c r="J156" s="66">
        <v>10</v>
      </c>
      <c r="K156" s="66">
        <v>11</v>
      </c>
    </row>
    <row r="157" spans="1:11" s="32" customFormat="1" ht="45" x14ac:dyDescent="0.25">
      <c r="A157" s="26" t="s">
        <v>146</v>
      </c>
      <c r="B157" s="14" t="s">
        <v>147</v>
      </c>
      <c r="C157" s="4" t="s">
        <v>234</v>
      </c>
      <c r="D157" s="4" t="s">
        <v>225</v>
      </c>
      <c r="E157" s="5" t="s">
        <v>216</v>
      </c>
      <c r="F157" s="15">
        <f>G157+H157+I157+J157</f>
        <v>6400</v>
      </c>
      <c r="G157" s="17">
        <v>1300</v>
      </c>
      <c r="H157" s="17">
        <v>1500</v>
      </c>
      <c r="I157" s="17">
        <v>1700</v>
      </c>
      <c r="J157" s="17">
        <v>1900</v>
      </c>
      <c r="K157" s="78" t="s">
        <v>148</v>
      </c>
    </row>
    <row r="158" spans="1:11" s="32" customFormat="1" ht="45" x14ac:dyDescent="0.25">
      <c r="A158" s="26" t="s">
        <v>149</v>
      </c>
      <c r="B158" s="14" t="s">
        <v>150</v>
      </c>
      <c r="C158" s="4" t="s">
        <v>234</v>
      </c>
      <c r="D158" s="4" t="s">
        <v>225</v>
      </c>
      <c r="E158" s="5" t="s">
        <v>216</v>
      </c>
      <c r="F158" s="15">
        <f t="shared" ref="F158:F162" si="7">G158+H158+I158+J158</f>
        <v>29500</v>
      </c>
      <c r="G158" s="17">
        <v>7000</v>
      </c>
      <c r="H158" s="17">
        <v>7200</v>
      </c>
      <c r="I158" s="17">
        <v>7500</v>
      </c>
      <c r="J158" s="17">
        <v>7800</v>
      </c>
      <c r="K158" s="79"/>
    </row>
    <row r="159" spans="1:11" s="32" customFormat="1" ht="105" x14ac:dyDescent="0.25">
      <c r="A159" s="26" t="s">
        <v>151</v>
      </c>
      <c r="B159" s="14" t="s">
        <v>152</v>
      </c>
      <c r="C159" s="4" t="s">
        <v>234</v>
      </c>
      <c r="D159" s="4" t="s">
        <v>220</v>
      </c>
      <c r="E159" s="5" t="s">
        <v>216</v>
      </c>
      <c r="F159" s="15">
        <f t="shared" si="7"/>
        <v>660</v>
      </c>
      <c r="G159" s="17">
        <v>150</v>
      </c>
      <c r="H159" s="17">
        <v>150</v>
      </c>
      <c r="I159" s="17">
        <v>180</v>
      </c>
      <c r="J159" s="17">
        <v>180</v>
      </c>
      <c r="K159" s="79"/>
    </row>
    <row r="160" spans="1:11" s="32" customFormat="1" ht="60" x14ac:dyDescent="0.25">
      <c r="A160" s="26" t="s">
        <v>153</v>
      </c>
      <c r="B160" s="14" t="s">
        <v>269</v>
      </c>
      <c r="C160" s="4" t="s">
        <v>234</v>
      </c>
      <c r="D160" s="4" t="s">
        <v>225</v>
      </c>
      <c r="E160" s="5" t="s">
        <v>216</v>
      </c>
      <c r="F160" s="15">
        <f t="shared" si="7"/>
        <v>1900</v>
      </c>
      <c r="G160" s="17">
        <v>450</v>
      </c>
      <c r="H160" s="17">
        <v>450</v>
      </c>
      <c r="I160" s="17">
        <v>500</v>
      </c>
      <c r="J160" s="17">
        <v>500</v>
      </c>
      <c r="K160" s="79"/>
    </row>
    <row r="161" spans="1:11" s="32" customFormat="1" ht="102.75" customHeight="1" x14ac:dyDescent="0.25">
      <c r="A161" s="26" t="s">
        <v>154</v>
      </c>
      <c r="B161" s="14" t="s">
        <v>155</v>
      </c>
      <c r="C161" s="4" t="s">
        <v>234</v>
      </c>
      <c r="D161" s="4" t="s">
        <v>220</v>
      </c>
      <c r="E161" s="5" t="s">
        <v>156</v>
      </c>
      <c r="F161" s="15">
        <f t="shared" si="7"/>
        <v>1400</v>
      </c>
      <c r="G161" s="17">
        <v>600</v>
      </c>
      <c r="H161" s="17"/>
      <c r="I161" s="17">
        <v>800</v>
      </c>
      <c r="J161" s="17"/>
      <c r="K161" s="79"/>
    </row>
    <row r="162" spans="1:11" ht="48" customHeight="1" x14ac:dyDescent="0.25">
      <c r="A162" s="26" t="s">
        <v>157</v>
      </c>
      <c r="B162" s="14" t="s">
        <v>158</v>
      </c>
      <c r="C162" s="4" t="s">
        <v>234</v>
      </c>
      <c r="D162" s="4" t="s">
        <v>225</v>
      </c>
      <c r="E162" s="5" t="s">
        <v>216</v>
      </c>
      <c r="F162" s="15">
        <f t="shared" si="7"/>
        <v>1320</v>
      </c>
      <c r="G162" s="17">
        <v>300</v>
      </c>
      <c r="H162" s="17">
        <v>320</v>
      </c>
      <c r="I162" s="17">
        <v>340</v>
      </c>
      <c r="J162" s="17">
        <v>360</v>
      </c>
      <c r="K162" s="79"/>
    </row>
    <row r="163" spans="1:11" ht="15.75" x14ac:dyDescent="0.25">
      <c r="A163" s="72" t="s">
        <v>73</v>
      </c>
      <c r="B163" s="72"/>
      <c r="C163" s="72"/>
      <c r="D163" s="72"/>
      <c r="E163" s="72"/>
      <c r="F163" s="27">
        <f>SUM(F157:F162)</f>
        <v>41180</v>
      </c>
      <c r="G163" s="27">
        <f>SUM(G157:G162)</f>
        <v>9800</v>
      </c>
      <c r="H163" s="27">
        <f>SUM(H157:H162)</f>
        <v>9620</v>
      </c>
      <c r="I163" s="27">
        <f>SUM(I157:I162)</f>
        <v>11020</v>
      </c>
      <c r="J163" s="27">
        <f>SUM(J157:J162)</f>
        <v>10740</v>
      </c>
      <c r="K163" s="20"/>
    </row>
    <row r="165" spans="1:11" ht="18.75" x14ac:dyDescent="0.25">
      <c r="A165" s="84" t="s">
        <v>159</v>
      </c>
      <c r="B165" s="84"/>
      <c r="C165" s="84"/>
      <c r="D165" s="84"/>
      <c r="E165" s="84"/>
      <c r="F165" s="84"/>
      <c r="G165" s="84"/>
      <c r="H165" s="84"/>
      <c r="I165" s="84"/>
      <c r="J165" s="84"/>
      <c r="K165" s="84"/>
    </row>
    <row r="167" spans="1:11" ht="30.75" customHeight="1" x14ac:dyDescent="0.25">
      <c r="A167" s="75" t="s">
        <v>3</v>
      </c>
      <c r="B167" s="75" t="s">
        <v>160</v>
      </c>
      <c r="C167" s="75" t="s">
        <v>5</v>
      </c>
      <c r="D167" s="75" t="s">
        <v>6</v>
      </c>
      <c r="E167" s="75" t="s">
        <v>7</v>
      </c>
      <c r="F167" s="70" t="s">
        <v>8</v>
      </c>
      <c r="G167" s="70"/>
      <c r="H167" s="70"/>
      <c r="I167" s="70"/>
      <c r="J167" s="70"/>
      <c r="K167" s="70" t="s">
        <v>9</v>
      </c>
    </row>
    <row r="168" spans="1:11" ht="18" customHeight="1" x14ac:dyDescent="0.25">
      <c r="A168" s="75"/>
      <c r="B168" s="75"/>
      <c r="C168" s="75"/>
      <c r="D168" s="75"/>
      <c r="E168" s="75"/>
      <c r="F168" s="70" t="s">
        <v>10</v>
      </c>
      <c r="G168" s="70">
        <v>2022</v>
      </c>
      <c r="H168" s="76">
        <v>2023</v>
      </c>
      <c r="I168" s="70">
        <v>2024</v>
      </c>
      <c r="J168" s="70">
        <v>2025</v>
      </c>
      <c r="K168" s="70"/>
    </row>
    <row r="169" spans="1:11" ht="15.75" customHeight="1" x14ac:dyDescent="0.25">
      <c r="A169" s="75"/>
      <c r="B169" s="75"/>
      <c r="C169" s="75"/>
      <c r="D169" s="75"/>
      <c r="E169" s="75"/>
      <c r="F169" s="70"/>
      <c r="G169" s="70"/>
      <c r="H169" s="77"/>
      <c r="I169" s="70"/>
      <c r="J169" s="70"/>
      <c r="K169" s="70"/>
    </row>
    <row r="170" spans="1:11" ht="15.75" x14ac:dyDescent="0.25">
      <c r="A170" s="58">
        <v>1</v>
      </c>
      <c r="B170" s="58">
        <v>2</v>
      </c>
      <c r="C170" s="58">
        <v>3</v>
      </c>
      <c r="D170" s="58">
        <v>4</v>
      </c>
      <c r="E170" s="58">
        <v>5</v>
      </c>
      <c r="F170" s="58">
        <v>6</v>
      </c>
      <c r="G170" s="66">
        <v>7</v>
      </c>
      <c r="H170" s="66">
        <v>8</v>
      </c>
      <c r="I170" s="66">
        <v>9</v>
      </c>
      <c r="J170" s="66">
        <v>10</v>
      </c>
      <c r="K170" s="66">
        <v>11</v>
      </c>
    </row>
    <row r="171" spans="1:11" ht="107.25" customHeight="1" x14ac:dyDescent="0.25">
      <c r="A171" s="26" t="s">
        <v>161</v>
      </c>
      <c r="B171" s="62" t="s">
        <v>213</v>
      </c>
      <c r="C171" s="4" t="s">
        <v>234</v>
      </c>
      <c r="D171" s="4" t="s">
        <v>220</v>
      </c>
      <c r="E171" s="5" t="s">
        <v>248</v>
      </c>
      <c r="F171" s="15">
        <f>G171+H171+I171+J171</f>
        <v>1465</v>
      </c>
      <c r="G171" s="16">
        <v>325</v>
      </c>
      <c r="H171" s="16">
        <v>350</v>
      </c>
      <c r="I171" s="17">
        <v>380</v>
      </c>
      <c r="J171" s="17">
        <v>410</v>
      </c>
      <c r="K171" s="78" t="s">
        <v>162</v>
      </c>
    </row>
    <row r="172" spans="1:11" ht="108" customHeight="1" x14ac:dyDescent="0.25">
      <c r="A172" s="26" t="s">
        <v>163</v>
      </c>
      <c r="B172" s="14" t="s">
        <v>164</v>
      </c>
      <c r="C172" s="4" t="s">
        <v>234</v>
      </c>
      <c r="D172" s="4" t="s">
        <v>220</v>
      </c>
      <c r="E172" s="5" t="s">
        <v>248</v>
      </c>
      <c r="F172" s="15">
        <f t="shared" ref="F172:F174" si="8">G172+H172+I172+J172</f>
        <v>200</v>
      </c>
      <c r="G172" s="16">
        <v>100</v>
      </c>
      <c r="H172" s="16"/>
      <c r="I172" s="17">
        <v>100</v>
      </c>
      <c r="J172" s="17"/>
      <c r="K172" s="79"/>
    </row>
    <row r="173" spans="1:11" ht="105" x14ac:dyDescent="0.25">
      <c r="A173" s="26" t="s">
        <v>165</v>
      </c>
      <c r="B173" s="14" t="s">
        <v>166</v>
      </c>
      <c r="C173" s="4" t="s">
        <v>234</v>
      </c>
      <c r="D173" s="4" t="s">
        <v>220</v>
      </c>
      <c r="E173" s="5" t="s">
        <v>248</v>
      </c>
      <c r="F173" s="15">
        <f t="shared" si="8"/>
        <v>720</v>
      </c>
      <c r="G173" s="16">
        <v>150</v>
      </c>
      <c r="H173" s="16">
        <v>170</v>
      </c>
      <c r="I173" s="17">
        <v>190</v>
      </c>
      <c r="J173" s="17">
        <v>210</v>
      </c>
      <c r="K173" s="79"/>
    </row>
    <row r="174" spans="1:11" ht="105" x14ac:dyDescent="0.25">
      <c r="A174" s="26" t="s">
        <v>167</v>
      </c>
      <c r="B174" s="14" t="s">
        <v>168</v>
      </c>
      <c r="C174" s="4" t="s">
        <v>234</v>
      </c>
      <c r="D174" s="4" t="s">
        <v>220</v>
      </c>
      <c r="E174" s="5" t="s">
        <v>216</v>
      </c>
      <c r="F174" s="15">
        <f t="shared" si="8"/>
        <v>520</v>
      </c>
      <c r="G174" s="16">
        <v>130</v>
      </c>
      <c r="H174" s="16">
        <v>130</v>
      </c>
      <c r="I174" s="17">
        <v>130</v>
      </c>
      <c r="J174" s="17">
        <v>130</v>
      </c>
      <c r="K174" s="79"/>
    </row>
    <row r="175" spans="1:11" ht="105" x14ac:dyDescent="0.25">
      <c r="A175" s="26" t="s">
        <v>169</v>
      </c>
      <c r="B175" s="14" t="s">
        <v>244</v>
      </c>
      <c r="C175" s="4" t="s">
        <v>234</v>
      </c>
      <c r="D175" s="4" t="s">
        <v>220</v>
      </c>
      <c r="E175" s="5" t="s">
        <v>216</v>
      </c>
      <c r="F175" s="15">
        <f t="shared" ref="F175:F176" si="9">SUM(G175:J175)</f>
        <v>0</v>
      </c>
      <c r="G175" s="96" t="s">
        <v>270</v>
      </c>
      <c r="H175" s="96"/>
      <c r="I175" s="96"/>
      <c r="J175" s="96"/>
      <c r="K175" s="79"/>
    </row>
    <row r="176" spans="1:11" ht="105" x14ac:dyDescent="0.25">
      <c r="A176" s="26" t="s">
        <v>170</v>
      </c>
      <c r="B176" s="14" t="s">
        <v>245</v>
      </c>
      <c r="C176" s="4" t="s">
        <v>27</v>
      </c>
      <c r="D176" s="4" t="s">
        <v>220</v>
      </c>
      <c r="E176" s="5" t="s">
        <v>216</v>
      </c>
      <c r="F176" s="15">
        <f t="shared" si="9"/>
        <v>0</v>
      </c>
      <c r="G176" s="96" t="s">
        <v>271</v>
      </c>
      <c r="H176" s="96"/>
      <c r="I176" s="96"/>
      <c r="J176" s="96"/>
      <c r="K176" s="80"/>
    </row>
    <row r="177" spans="1:11" ht="15.75" x14ac:dyDescent="0.25">
      <c r="A177" s="95" t="s">
        <v>23</v>
      </c>
      <c r="B177" s="95"/>
      <c r="C177" s="95"/>
      <c r="D177" s="95"/>
      <c r="E177" s="95"/>
      <c r="F177" s="48">
        <f>SUM(F171:F176)</f>
        <v>2905</v>
      </c>
      <c r="G177" s="48">
        <f>SUM(G171:G176)</f>
        <v>705</v>
      </c>
      <c r="H177" s="48">
        <f>SUM(H171:H176)</f>
        <v>650</v>
      </c>
      <c r="I177" s="48">
        <f>SUM(I171:I176)</f>
        <v>800</v>
      </c>
      <c r="J177" s="48">
        <f>SUM(J171:J176)</f>
        <v>750</v>
      </c>
      <c r="K177" s="48"/>
    </row>
    <row r="178" spans="1:11" ht="18.75" x14ac:dyDescent="0.25">
      <c r="A178" s="49"/>
    </row>
    <row r="179" spans="1:11" ht="18.75" x14ac:dyDescent="0.25">
      <c r="A179" s="84" t="s">
        <v>171</v>
      </c>
      <c r="B179" s="84"/>
      <c r="C179" s="84"/>
      <c r="D179" s="84"/>
      <c r="E179" s="84"/>
      <c r="F179" s="84"/>
      <c r="G179" s="84"/>
      <c r="H179" s="84"/>
      <c r="I179" s="84"/>
      <c r="J179" s="84"/>
      <c r="K179" s="84"/>
    </row>
    <row r="181" spans="1:11" ht="15.75" customHeight="1" x14ac:dyDescent="0.25">
      <c r="A181" s="75" t="s">
        <v>3</v>
      </c>
      <c r="B181" s="75" t="s">
        <v>160</v>
      </c>
      <c r="C181" s="75" t="s">
        <v>5</v>
      </c>
      <c r="D181" s="75" t="s">
        <v>6</v>
      </c>
      <c r="E181" s="75" t="s">
        <v>7</v>
      </c>
      <c r="F181" s="70" t="s">
        <v>8</v>
      </c>
      <c r="G181" s="70"/>
      <c r="H181" s="70"/>
      <c r="I181" s="70"/>
      <c r="J181" s="70"/>
      <c r="K181" s="70" t="s">
        <v>9</v>
      </c>
    </row>
    <row r="182" spans="1:11" ht="15" customHeight="1" x14ac:dyDescent="0.25">
      <c r="A182" s="75"/>
      <c r="B182" s="75"/>
      <c r="C182" s="75"/>
      <c r="D182" s="75"/>
      <c r="E182" s="75"/>
      <c r="F182" s="70" t="s">
        <v>10</v>
      </c>
      <c r="G182" s="70">
        <v>2022</v>
      </c>
      <c r="H182" s="76">
        <v>2023</v>
      </c>
      <c r="I182" s="70">
        <v>2024</v>
      </c>
      <c r="J182" s="70">
        <v>2025</v>
      </c>
      <c r="K182" s="70"/>
    </row>
    <row r="183" spans="1:11" ht="15.75" customHeight="1" x14ac:dyDescent="0.25">
      <c r="A183" s="75"/>
      <c r="B183" s="75"/>
      <c r="C183" s="75"/>
      <c r="D183" s="75"/>
      <c r="E183" s="75"/>
      <c r="F183" s="70"/>
      <c r="G183" s="70"/>
      <c r="H183" s="77"/>
      <c r="I183" s="70"/>
      <c r="J183" s="70"/>
      <c r="K183" s="70"/>
    </row>
    <row r="184" spans="1:11" ht="15.75" x14ac:dyDescent="0.25">
      <c r="A184" s="58">
        <v>1</v>
      </c>
      <c r="B184" s="58">
        <v>2</v>
      </c>
      <c r="C184" s="58">
        <v>3</v>
      </c>
      <c r="D184" s="58">
        <v>4</v>
      </c>
      <c r="E184" s="58">
        <v>5</v>
      </c>
      <c r="F184" s="58">
        <v>6</v>
      </c>
      <c r="G184" s="66">
        <v>7</v>
      </c>
      <c r="H184" s="66">
        <v>8</v>
      </c>
      <c r="I184" s="66">
        <v>9</v>
      </c>
      <c r="J184" s="66">
        <v>10</v>
      </c>
      <c r="K184" s="66">
        <v>11</v>
      </c>
    </row>
    <row r="185" spans="1:11" ht="105" x14ac:dyDescent="0.25">
      <c r="A185" s="26" t="s">
        <v>172</v>
      </c>
      <c r="B185" s="19" t="s">
        <v>175</v>
      </c>
      <c r="C185" s="4" t="s">
        <v>234</v>
      </c>
      <c r="D185" s="4" t="s">
        <v>220</v>
      </c>
      <c r="E185" s="5" t="s">
        <v>216</v>
      </c>
      <c r="F185" s="15">
        <f>G185+H185+I185+J185</f>
        <v>1030</v>
      </c>
      <c r="G185" s="17">
        <v>220</v>
      </c>
      <c r="H185" s="17">
        <v>250</v>
      </c>
      <c r="I185" s="17">
        <v>270</v>
      </c>
      <c r="J185" s="17">
        <v>290</v>
      </c>
      <c r="K185" s="94"/>
    </row>
    <row r="186" spans="1:11" ht="75" x14ac:dyDescent="0.25">
      <c r="A186" s="26" t="s">
        <v>173</v>
      </c>
      <c r="B186" s="14" t="s">
        <v>178</v>
      </c>
      <c r="C186" s="4" t="s">
        <v>234</v>
      </c>
      <c r="D186" s="4" t="s">
        <v>17</v>
      </c>
      <c r="E186" s="5" t="s">
        <v>216</v>
      </c>
      <c r="F186" s="15">
        <f>G186+H186+I186+J186</f>
        <v>750</v>
      </c>
      <c r="G186" s="17">
        <v>160</v>
      </c>
      <c r="H186" s="17">
        <v>180</v>
      </c>
      <c r="I186" s="17">
        <v>195</v>
      </c>
      <c r="J186" s="17">
        <v>215</v>
      </c>
      <c r="K186" s="94"/>
    </row>
    <row r="187" spans="1:11" ht="110.25" x14ac:dyDescent="0.25">
      <c r="A187" s="26" t="s">
        <v>174</v>
      </c>
      <c r="B187" s="68" t="s">
        <v>263</v>
      </c>
      <c r="C187" s="4" t="s">
        <v>234</v>
      </c>
      <c r="D187" s="4" t="s">
        <v>220</v>
      </c>
      <c r="E187" s="5" t="s">
        <v>216</v>
      </c>
      <c r="F187" s="15">
        <f t="shared" ref="F187:F189" si="10">G187+H187+I187+J187</f>
        <v>110</v>
      </c>
      <c r="G187" s="17">
        <v>25</v>
      </c>
      <c r="H187" s="17">
        <v>25</v>
      </c>
      <c r="I187" s="17">
        <v>30</v>
      </c>
      <c r="J187" s="17">
        <v>30</v>
      </c>
      <c r="K187" s="94"/>
    </row>
    <row r="188" spans="1:11" ht="105" x14ac:dyDescent="0.25">
      <c r="A188" s="26" t="s">
        <v>176</v>
      </c>
      <c r="B188" s="69" t="s">
        <v>264</v>
      </c>
      <c r="C188" s="4" t="s">
        <v>234</v>
      </c>
      <c r="D188" s="4" t="s">
        <v>220</v>
      </c>
      <c r="E188" s="5" t="s">
        <v>216</v>
      </c>
      <c r="F188" s="15">
        <f t="shared" si="10"/>
        <v>200</v>
      </c>
      <c r="G188" s="17">
        <v>50</v>
      </c>
      <c r="H188" s="17">
        <v>50</v>
      </c>
      <c r="I188" s="17">
        <v>50</v>
      </c>
      <c r="J188" s="17">
        <v>50</v>
      </c>
      <c r="K188" s="94"/>
    </row>
    <row r="189" spans="1:11" ht="110.25" customHeight="1" x14ac:dyDescent="0.25">
      <c r="A189" s="26" t="s">
        <v>177</v>
      </c>
      <c r="B189" s="50" t="s">
        <v>179</v>
      </c>
      <c r="C189" s="4" t="s">
        <v>234</v>
      </c>
      <c r="D189" s="4" t="s">
        <v>220</v>
      </c>
      <c r="E189" s="5" t="s">
        <v>216</v>
      </c>
      <c r="F189" s="15">
        <f t="shared" si="10"/>
        <v>400</v>
      </c>
      <c r="G189" s="17">
        <v>100</v>
      </c>
      <c r="H189" s="17">
        <v>100</v>
      </c>
      <c r="I189" s="17">
        <v>100</v>
      </c>
      <c r="J189" s="17">
        <v>100</v>
      </c>
      <c r="K189" s="94"/>
    </row>
    <row r="190" spans="1:11" ht="15.75" x14ac:dyDescent="0.25">
      <c r="A190" s="72" t="s">
        <v>23</v>
      </c>
      <c r="B190" s="72"/>
      <c r="C190" s="72"/>
      <c r="D190" s="72"/>
      <c r="E190" s="72"/>
      <c r="F190" s="27">
        <f>SUM(F185:F189)</f>
        <v>2490</v>
      </c>
      <c r="G190" s="27">
        <f>SUM(G185:G189)</f>
        <v>555</v>
      </c>
      <c r="H190" s="27">
        <f>SUM(H185:H189)</f>
        <v>605</v>
      </c>
      <c r="I190" s="27">
        <f>SUM(I185:I189)</f>
        <v>645</v>
      </c>
      <c r="J190" s="27">
        <f>SUM(J185:J189)</f>
        <v>685</v>
      </c>
      <c r="K190" s="27"/>
    </row>
    <row r="191" spans="1:11" ht="18.75" x14ac:dyDescent="0.25">
      <c r="A191" s="49"/>
    </row>
    <row r="192" spans="1:11" ht="18.75" x14ac:dyDescent="0.25">
      <c r="A192" s="84" t="s">
        <v>180</v>
      </c>
      <c r="B192" s="84"/>
      <c r="C192" s="84"/>
      <c r="D192" s="84"/>
      <c r="E192" s="84"/>
      <c r="F192" s="84"/>
      <c r="G192" s="84"/>
      <c r="H192" s="84"/>
      <c r="I192" s="84"/>
      <c r="J192" s="84"/>
      <c r="K192" s="84"/>
    </row>
    <row r="194" spans="1:11" ht="15.75" customHeight="1" x14ac:dyDescent="0.25">
      <c r="A194" s="75" t="s">
        <v>3</v>
      </c>
      <c r="B194" s="75" t="s">
        <v>160</v>
      </c>
      <c r="C194" s="75" t="s">
        <v>5</v>
      </c>
      <c r="D194" s="75" t="s">
        <v>6</v>
      </c>
      <c r="E194" s="75" t="s">
        <v>7</v>
      </c>
      <c r="F194" s="70" t="s">
        <v>8</v>
      </c>
      <c r="G194" s="70"/>
      <c r="H194" s="70"/>
      <c r="I194" s="70"/>
      <c r="J194" s="70"/>
      <c r="K194" s="70" t="s">
        <v>9</v>
      </c>
    </row>
    <row r="195" spans="1:11" ht="15" customHeight="1" x14ac:dyDescent="0.25">
      <c r="A195" s="75"/>
      <c r="B195" s="75"/>
      <c r="C195" s="75"/>
      <c r="D195" s="75"/>
      <c r="E195" s="75"/>
      <c r="F195" s="70" t="s">
        <v>10</v>
      </c>
      <c r="G195" s="70">
        <v>2022</v>
      </c>
      <c r="H195" s="76">
        <v>2023</v>
      </c>
      <c r="I195" s="70">
        <v>2024</v>
      </c>
      <c r="J195" s="70">
        <v>2025</v>
      </c>
      <c r="K195" s="70"/>
    </row>
    <row r="196" spans="1:11" ht="15.75" customHeight="1" x14ac:dyDescent="0.25">
      <c r="A196" s="75"/>
      <c r="B196" s="75"/>
      <c r="C196" s="75"/>
      <c r="D196" s="75"/>
      <c r="E196" s="75"/>
      <c r="F196" s="70"/>
      <c r="G196" s="70"/>
      <c r="H196" s="77"/>
      <c r="I196" s="70"/>
      <c r="J196" s="70"/>
      <c r="K196" s="70"/>
    </row>
    <row r="197" spans="1:11" ht="15.75" x14ac:dyDescent="0.25">
      <c r="A197" s="58">
        <v>1</v>
      </c>
      <c r="B197" s="58">
        <v>2</v>
      </c>
      <c r="C197" s="58">
        <v>3</v>
      </c>
      <c r="D197" s="58">
        <v>4</v>
      </c>
      <c r="E197" s="58">
        <v>5</v>
      </c>
      <c r="F197" s="58">
        <v>6</v>
      </c>
      <c r="G197" s="66">
        <v>7</v>
      </c>
      <c r="H197" s="66">
        <v>8</v>
      </c>
      <c r="I197" s="66">
        <v>9</v>
      </c>
      <c r="J197" s="66">
        <v>10</v>
      </c>
      <c r="K197" s="66">
        <v>11</v>
      </c>
    </row>
    <row r="198" spans="1:11" ht="105" x14ac:dyDescent="0.25">
      <c r="A198" s="26" t="s">
        <v>181</v>
      </c>
      <c r="B198" s="14" t="s">
        <v>182</v>
      </c>
      <c r="C198" s="4">
        <v>2022</v>
      </c>
      <c r="D198" s="4" t="s">
        <v>220</v>
      </c>
      <c r="E198" s="4" t="s">
        <v>13</v>
      </c>
      <c r="F198" s="15">
        <f>SUM(G198:J198)</f>
        <v>0</v>
      </c>
      <c r="G198" s="17"/>
      <c r="H198" s="17"/>
      <c r="I198" s="17"/>
      <c r="J198" s="17"/>
      <c r="K198" s="93" t="s">
        <v>183</v>
      </c>
    </row>
    <row r="199" spans="1:11" ht="102.75" customHeight="1" x14ac:dyDescent="0.25">
      <c r="A199" s="26" t="s">
        <v>184</v>
      </c>
      <c r="B199" s="14" t="s">
        <v>185</v>
      </c>
      <c r="C199" s="4">
        <v>2022</v>
      </c>
      <c r="D199" s="4" t="s">
        <v>220</v>
      </c>
      <c r="E199" s="4" t="s">
        <v>13</v>
      </c>
      <c r="F199" s="15">
        <f>SUM(G199:J199)</f>
        <v>0</v>
      </c>
      <c r="G199" s="17"/>
      <c r="H199" s="17"/>
      <c r="I199" s="17"/>
      <c r="J199" s="17"/>
      <c r="K199" s="93"/>
    </row>
    <row r="200" spans="1:11" ht="120" x14ac:dyDescent="0.25">
      <c r="A200" s="26" t="s">
        <v>186</v>
      </c>
      <c r="B200" s="14" t="s">
        <v>187</v>
      </c>
      <c r="C200" s="4">
        <v>2022</v>
      </c>
      <c r="D200" s="34" t="s">
        <v>227</v>
      </c>
      <c r="E200" s="4" t="s">
        <v>13</v>
      </c>
      <c r="F200" s="15">
        <f>SUM(G200:J200)</f>
        <v>0</v>
      </c>
      <c r="G200" s="17" t="s">
        <v>120</v>
      </c>
      <c r="H200" s="17"/>
      <c r="I200" s="17"/>
      <c r="J200" s="17"/>
      <c r="K200" s="93"/>
    </row>
    <row r="201" spans="1:11" ht="120" x14ac:dyDescent="0.25">
      <c r="A201" s="26" t="s">
        <v>188</v>
      </c>
      <c r="B201" s="14" t="s">
        <v>189</v>
      </c>
      <c r="C201" s="4">
        <v>2022</v>
      </c>
      <c r="D201" s="4" t="s">
        <v>228</v>
      </c>
      <c r="E201" s="4" t="s">
        <v>13</v>
      </c>
      <c r="F201" s="15">
        <f>SUM(G201:J201)</f>
        <v>0</v>
      </c>
      <c r="G201" s="17" t="s">
        <v>120</v>
      </c>
      <c r="H201" s="17"/>
      <c r="I201" s="17"/>
      <c r="J201" s="17"/>
      <c r="K201" s="93"/>
    </row>
    <row r="202" spans="1:11" ht="109.5" customHeight="1" x14ac:dyDescent="0.25">
      <c r="A202" s="26" t="s">
        <v>190</v>
      </c>
      <c r="B202" s="14" t="s">
        <v>191</v>
      </c>
      <c r="C202" s="4" t="s">
        <v>234</v>
      </c>
      <c r="D202" s="4" t="s">
        <v>220</v>
      </c>
      <c r="E202" s="4" t="s">
        <v>13</v>
      </c>
      <c r="F202" s="15">
        <f>SUM(G202:J202)</f>
        <v>0</v>
      </c>
      <c r="G202" s="17"/>
      <c r="H202" s="17"/>
      <c r="I202" s="17"/>
      <c r="J202" s="17"/>
      <c r="K202" s="93"/>
    </row>
    <row r="203" spans="1:11" ht="15.75" x14ac:dyDescent="0.25">
      <c r="A203" s="72" t="s">
        <v>23</v>
      </c>
      <c r="B203" s="72"/>
      <c r="C203" s="72"/>
      <c r="D203" s="72"/>
      <c r="E203" s="72"/>
      <c r="F203" s="27">
        <f>SUM(F198:F202)</f>
        <v>0</v>
      </c>
      <c r="G203" s="27">
        <f>SUM(G198:G202)</f>
        <v>0</v>
      </c>
      <c r="H203" s="27">
        <v>0</v>
      </c>
      <c r="I203" s="27">
        <f>SUM(I198:I202)</f>
        <v>0</v>
      </c>
      <c r="J203" s="27">
        <f>SUM(J198:J202)</f>
        <v>0</v>
      </c>
      <c r="K203" s="20"/>
    </row>
    <row r="204" spans="1:11" ht="15.75" x14ac:dyDescent="0.25">
      <c r="A204" s="53"/>
      <c r="B204" s="53"/>
      <c r="C204" s="53"/>
      <c r="D204" s="53"/>
      <c r="E204" s="53"/>
      <c r="F204" s="54"/>
      <c r="G204" s="54"/>
      <c r="H204" s="54"/>
      <c r="I204" s="54"/>
      <c r="J204" s="54">
        <f ca="1">A204:K204</f>
        <v>0</v>
      </c>
      <c r="K204" s="54"/>
    </row>
    <row r="205" spans="1:11" ht="15.75" customHeight="1" x14ac:dyDescent="0.25"/>
    <row r="206" spans="1:11" ht="18.75" x14ac:dyDescent="0.25">
      <c r="A206" s="84" t="s">
        <v>246</v>
      </c>
      <c r="B206" s="84"/>
      <c r="C206" s="84"/>
      <c r="D206" s="84"/>
      <c r="E206" s="84"/>
      <c r="F206" s="84"/>
      <c r="G206" s="84"/>
      <c r="H206" s="84"/>
      <c r="I206" s="84"/>
      <c r="J206" s="84"/>
      <c r="K206" s="84"/>
    </row>
    <row r="208" spans="1:11" ht="15.75" customHeight="1" x14ac:dyDescent="0.25">
      <c r="A208" s="85" t="s">
        <v>3</v>
      </c>
      <c r="B208" s="85" t="s">
        <v>160</v>
      </c>
      <c r="C208" s="85" t="s">
        <v>5</v>
      </c>
      <c r="D208" s="85" t="s">
        <v>6</v>
      </c>
      <c r="E208" s="85" t="s">
        <v>7</v>
      </c>
      <c r="F208" s="88" t="s">
        <v>8</v>
      </c>
      <c r="G208" s="89"/>
      <c r="H208" s="89"/>
      <c r="I208" s="89"/>
      <c r="J208" s="90"/>
      <c r="K208" s="76" t="s">
        <v>9</v>
      </c>
    </row>
    <row r="209" spans="1:11" ht="15" customHeight="1" x14ac:dyDescent="0.25">
      <c r="A209" s="86"/>
      <c r="B209" s="86"/>
      <c r="C209" s="86"/>
      <c r="D209" s="86"/>
      <c r="E209" s="86"/>
      <c r="F209" s="76" t="s">
        <v>10</v>
      </c>
      <c r="G209" s="76">
        <v>2022</v>
      </c>
      <c r="H209" s="76">
        <v>2023</v>
      </c>
      <c r="I209" s="76">
        <v>2024</v>
      </c>
      <c r="J209" s="76">
        <v>2025</v>
      </c>
      <c r="K209" s="91"/>
    </row>
    <row r="210" spans="1:11" ht="15.75" customHeight="1" x14ac:dyDescent="0.25">
      <c r="A210" s="87"/>
      <c r="B210" s="87"/>
      <c r="C210" s="87"/>
      <c r="D210" s="87"/>
      <c r="E210" s="87"/>
      <c r="F210" s="92"/>
      <c r="G210" s="92"/>
      <c r="H210" s="77"/>
      <c r="I210" s="92"/>
      <c r="J210" s="92"/>
      <c r="K210" s="92"/>
    </row>
    <row r="211" spans="1:11" ht="15.75" x14ac:dyDescent="0.25">
      <c r="A211" s="58">
        <v>1</v>
      </c>
      <c r="B211" s="58">
        <v>2</v>
      </c>
      <c r="C211" s="58">
        <v>3</v>
      </c>
      <c r="D211" s="58">
        <v>4</v>
      </c>
      <c r="E211" s="58">
        <v>5</v>
      </c>
      <c r="F211" s="58">
        <v>6</v>
      </c>
      <c r="G211" s="66">
        <v>7</v>
      </c>
      <c r="H211" s="66">
        <v>8</v>
      </c>
      <c r="I211" s="66">
        <v>9</v>
      </c>
      <c r="J211" s="66">
        <v>10</v>
      </c>
      <c r="K211" s="66">
        <v>11</v>
      </c>
    </row>
    <row r="212" spans="1:11" s="32" customFormat="1" ht="45.75" customHeight="1" x14ac:dyDescent="0.25">
      <c r="A212" s="26" t="s">
        <v>192</v>
      </c>
      <c r="B212" s="14" t="s">
        <v>195</v>
      </c>
      <c r="C212" s="4" t="s">
        <v>234</v>
      </c>
      <c r="D212" s="34" t="s">
        <v>229</v>
      </c>
      <c r="E212" s="5" t="s">
        <v>216</v>
      </c>
      <c r="F212" s="8">
        <f>G212+H212+I212+J212</f>
        <v>3650</v>
      </c>
      <c r="G212" s="4">
        <v>800</v>
      </c>
      <c r="H212" s="4">
        <v>900</v>
      </c>
      <c r="I212" s="4">
        <v>950</v>
      </c>
      <c r="J212" s="4">
        <v>1000</v>
      </c>
      <c r="K212" s="78" t="s">
        <v>196</v>
      </c>
    </row>
    <row r="213" spans="1:11" s="32" customFormat="1" ht="45.75" x14ac:dyDescent="0.25">
      <c r="A213" s="26" t="s">
        <v>193</v>
      </c>
      <c r="B213" s="50" t="s">
        <v>197</v>
      </c>
      <c r="C213" s="4" t="s">
        <v>234</v>
      </c>
      <c r="D213" s="34" t="s">
        <v>229</v>
      </c>
      <c r="E213" s="5" t="s">
        <v>216</v>
      </c>
      <c r="F213" s="8">
        <f t="shared" ref="F213:F214" si="11">G213+H213+I213+J213</f>
        <v>480</v>
      </c>
      <c r="G213" s="4">
        <v>120</v>
      </c>
      <c r="H213" s="4">
        <v>120</v>
      </c>
      <c r="I213" s="4">
        <v>120</v>
      </c>
      <c r="J213" s="4">
        <v>120</v>
      </c>
      <c r="K213" s="79"/>
    </row>
    <row r="214" spans="1:11" s="32" customFormat="1" ht="75" customHeight="1" x14ac:dyDescent="0.25">
      <c r="A214" s="26" t="s">
        <v>194</v>
      </c>
      <c r="B214" s="14" t="s">
        <v>198</v>
      </c>
      <c r="C214" s="4" t="s">
        <v>234</v>
      </c>
      <c r="D214" s="34" t="s">
        <v>229</v>
      </c>
      <c r="E214" s="5" t="s">
        <v>216</v>
      </c>
      <c r="F214" s="8">
        <f t="shared" si="11"/>
        <v>80</v>
      </c>
      <c r="G214" s="4">
        <v>20</v>
      </c>
      <c r="H214" s="4">
        <v>20</v>
      </c>
      <c r="I214" s="4">
        <v>20</v>
      </c>
      <c r="J214" s="4">
        <v>20</v>
      </c>
      <c r="K214" s="80"/>
    </row>
    <row r="215" spans="1:11" ht="15.75" x14ac:dyDescent="0.25">
      <c r="A215" s="81" t="s">
        <v>23</v>
      </c>
      <c r="B215" s="82"/>
      <c r="C215" s="82"/>
      <c r="D215" s="82"/>
      <c r="E215" s="83"/>
      <c r="F215" s="27">
        <f>SUM(F212:F214)</f>
        <v>4210</v>
      </c>
      <c r="G215" s="27">
        <f>SUM(G212:G214)</f>
        <v>940</v>
      </c>
      <c r="H215" s="27">
        <f>SUM(H212:H214)</f>
        <v>1040</v>
      </c>
      <c r="I215" s="27">
        <f>SUM(I212:I214)</f>
        <v>1090</v>
      </c>
      <c r="J215" s="27">
        <f>SUM(J212:J214)</f>
        <v>1140</v>
      </c>
      <c r="K215" s="20"/>
    </row>
    <row r="217" spans="1:11" ht="18.75" x14ac:dyDescent="0.25">
      <c r="A217" s="84" t="s">
        <v>199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</row>
    <row r="218" spans="1:11" ht="18.75" x14ac:dyDescent="0.3">
      <c r="A218" s="74" t="s">
        <v>200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20" spans="1:11" ht="15.75" customHeight="1" x14ac:dyDescent="0.25">
      <c r="A220" s="75" t="s">
        <v>3</v>
      </c>
      <c r="B220" s="75" t="s">
        <v>160</v>
      </c>
      <c r="C220" s="75" t="s">
        <v>5</v>
      </c>
      <c r="D220" s="75" t="s">
        <v>6</v>
      </c>
      <c r="E220" s="75" t="s">
        <v>7</v>
      </c>
      <c r="F220" s="70" t="s">
        <v>8</v>
      </c>
      <c r="G220" s="70"/>
      <c r="H220" s="70"/>
      <c r="I220" s="70"/>
      <c r="J220" s="70"/>
      <c r="K220" s="70" t="s">
        <v>9</v>
      </c>
    </row>
    <row r="221" spans="1:11" ht="15" customHeight="1" x14ac:dyDescent="0.25">
      <c r="A221" s="75"/>
      <c r="B221" s="75"/>
      <c r="C221" s="75"/>
      <c r="D221" s="75"/>
      <c r="E221" s="75"/>
      <c r="F221" s="70" t="s">
        <v>10</v>
      </c>
      <c r="G221" s="70">
        <v>2022</v>
      </c>
      <c r="H221" s="76">
        <v>2023</v>
      </c>
      <c r="I221" s="70">
        <v>2024</v>
      </c>
      <c r="J221" s="70">
        <v>2025</v>
      </c>
      <c r="K221" s="70"/>
    </row>
    <row r="222" spans="1:11" ht="15.75" customHeight="1" x14ac:dyDescent="0.25">
      <c r="A222" s="75"/>
      <c r="B222" s="75"/>
      <c r="C222" s="75"/>
      <c r="D222" s="75"/>
      <c r="E222" s="75"/>
      <c r="F222" s="70"/>
      <c r="G222" s="70"/>
      <c r="H222" s="77"/>
      <c r="I222" s="70"/>
      <c r="J222" s="70"/>
      <c r="K222" s="70"/>
    </row>
    <row r="223" spans="1:11" ht="15.75" x14ac:dyDescent="0.25">
      <c r="A223" s="58">
        <v>1</v>
      </c>
      <c r="B223" s="58">
        <v>2</v>
      </c>
      <c r="C223" s="58">
        <v>3</v>
      </c>
      <c r="D223" s="58">
        <v>4</v>
      </c>
      <c r="E223" s="58">
        <v>5</v>
      </c>
      <c r="F223" s="58">
        <v>6</v>
      </c>
      <c r="G223" s="66">
        <v>7</v>
      </c>
      <c r="H223" s="66">
        <v>8</v>
      </c>
      <c r="I223" s="66">
        <v>9</v>
      </c>
      <c r="J223" s="66">
        <v>10</v>
      </c>
      <c r="K223" s="66">
        <v>11</v>
      </c>
    </row>
    <row r="224" spans="1:11" s="32" customFormat="1" ht="55.5" customHeight="1" x14ac:dyDescent="0.25">
      <c r="A224" s="55" t="s">
        <v>201</v>
      </c>
      <c r="B224" s="50" t="s">
        <v>235</v>
      </c>
      <c r="C224" s="51" t="s">
        <v>234</v>
      </c>
      <c r="D224" s="34" t="s">
        <v>229</v>
      </c>
      <c r="E224" s="5" t="s">
        <v>216</v>
      </c>
      <c r="F224" s="52">
        <f>G224+H224+I224+J224</f>
        <v>400</v>
      </c>
      <c r="G224" s="24">
        <v>100</v>
      </c>
      <c r="H224" s="24">
        <v>100</v>
      </c>
      <c r="I224" s="24">
        <v>100</v>
      </c>
      <c r="J224" s="24">
        <v>100</v>
      </c>
      <c r="K224" s="71" t="s">
        <v>202</v>
      </c>
    </row>
    <row r="225" spans="1:11" s="32" customFormat="1" ht="61.5" customHeight="1" x14ac:dyDescent="0.25">
      <c r="A225" s="55" t="s">
        <v>203</v>
      </c>
      <c r="B225" s="50" t="s">
        <v>204</v>
      </c>
      <c r="C225" s="51" t="s">
        <v>234</v>
      </c>
      <c r="D225" s="34" t="s">
        <v>229</v>
      </c>
      <c r="E225" s="5" t="s">
        <v>216</v>
      </c>
      <c r="F225" s="52">
        <f t="shared" ref="F225:F229" si="12">G225+H225+I225+J225</f>
        <v>120</v>
      </c>
      <c r="G225" s="24">
        <v>30</v>
      </c>
      <c r="H225" s="24">
        <v>30</v>
      </c>
      <c r="I225" s="24">
        <v>30</v>
      </c>
      <c r="J225" s="24">
        <v>30</v>
      </c>
      <c r="K225" s="71"/>
    </row>
    <row r="226" spans="1:11" s="32" customFormat="1" ht="45.75" x14ac:dyDescent="0.25">
      <c r="A226" s="55" t="s">
        <v>205</v>
      </c>
      <c r="B226" s="50" t="s">
        <v>206</v>
      </c>
      <c r="C226" s="51" t="s">
        <v>234</v>
      </c>
      <c r="D226" s="34" t="s">
        <v>229</v>
      </c>
      <c r="E226" s="5" t="s">
        <v>216</v>
      </c>
      <c r="F226" s="52">
        <f t="shared" si="12"/>
        <v>200</v>
      </c>
      <c r="G226" s="24">
        <v>50</v>
      </c>
      <c r="H226" s="24">
        <v>50</v>
      </c>
      <c r="I226" s="24">
        <v>50</v>
      </c>
      <c r="J226" s="24">
        <v>50</v>
      </c>
      <c r="K226" s="71"/>
    </row>
    <row r="227" spans="1:11" s="32" customFormat="1" ht="45.75" x14ac:dyDescent="0.25">
      <c r="A227" s="55" t="s">
        <v>207</v>
      </c>
      <c r="B227" s="50" t="s">
        <v>247</v>
      </c>
      <c r="C227" s="51" t="s">
        <v>234</v>
      </c>
      <c r="D227" s="34" t="s">
        <v>229</v>
      </c>
      <c r="E227" s="5" t="s">
        <v>216</v>
      </c>
      <c r="F227" s="52">
        <f t="shared" si="12"/>
        <v>3210</v>
      </c>
      <c r="G227" s="24">
        <v>700</v>
      </c>
      <c r="H227" s="24">
        <v>770</v>
      </c>
      <c r="I227" s="24">
        <v>840</v>
      </c>
      <c r="J227" s="24">
        <v>900</v>
      </c>
      <c r="K227" s="71"/>
    </row>
    <row r="228" spans="1:11" s="32" customFormat="1" ht="45.75" x14ac:dyDescent="0.25">
      <c r="A228" s="55" t="s">
        <v>208</v>
      </c>
      <c r="B228" s="50" t="s">
        <v>209</v>
      </c>
      <c r="C228" s="51" t="s">
        <v>234</v>
      </c>
      <c r="D228" s="34" t="s">
        <v>229</v>
      </c>
      <c r="E228" s="5" t="s">
        <v>216</v>
      </c>
      <c r="F228" s="52">
        <f t="shared" si="12"/>
        <v>160</v>
      </c>
      <c r="G228" s="24">
        <v>30</v>
      </c>
      <c r="H228" s="24">
        <v>40</v>
      </c>
      <c r="I228" s="24">
        <v>40</v>
      </c>
      <c r="J228" s="24">
        <v>50</v>
      </c>
      <c r="K228" s="71"/>
    </row>
    <row r="229" spans="1:11" s="32" customFormat="1" ht="90" x14ac:dyDescent="0.25">
      <c r="A229" s="55" t="s">
        <v>210</v>
      </c>
      <c r="B229" s="56" t="s">
        <v>211</v>
      </c>
      <c r="C229" s="51" t="s">
        <v>234</v>
      </c>
      <c r="D229" s="51" t="s">
        <v>230</v>
      </c>
      <c r="E229" s="51" t="s">
        <v>13</v>
      </c>
      <c r="F229" s="52">
        <f t="shared" si="12"/>
        <v>0</v>
      </c>
      <c r="G229" s="24"/>
      <c r="H229" s="24"/>
      <c r="I229" s="24"/>
      <c r="J229" s="24"/>
      <c r="K229" s="71"/>
    </row>
    <row r="230" spans="1:11" ht="15.75" x14ac:dyDescent="0.25">
      <c r="A230" s="72" t="s">
        <v>73</v>
      </c>
      <c r="B230" s="72"/>
      <c r="C230" s="72"/>
      <c r="D230" s="72"/>
      <c r="E230" s="72"/>
      <c r="F230" s="27">
        <f>SUM(F224:F229)</f>
        <v>4090</v>
      </c>
      <c r="G230" s="27">
        <f>SUM(G224:G229)</f>
        <v>910</v>
      </c>
      <c r="H230" s="27">
        <f>SUM(H224:H229)</f>
        <v>990</v>
      </c>
      <c r="I230" s="27">
        <f>SUM(I224:I229)</f>
        <v>1060</v>
      </c>
      <c r="J230" s="27">
        <f>SUM(J224:J229)</f>
        <v>1130</v>
      </c>
      <c r="K230" s="27"/>
    </row>
    <row r="231" spans="1:11" ht="45.75" customHeight="1" x14ac:dyDescent="0.25">
      <c r="A231" s="73" t="s">
        <v>212</v>
      </c>
      <c r="B231" s="73"/>
      <c r="C231" s="73"/>
      <c r="D231" s="73"/>
      <c r="E231" s="73"/>
      <c r="F231" s="61">
        <v>131101.70000000001</v>
      </c>
      <c r="G231" s="61">
        <v>31636.2</v>
      </c>
      <c r="H231" s="61">
        <v>32223</v>
      </c>
      <c r="I231" s="61">
        <v>34456.800000000003</v>
      </c>
      <c r="J231" s="61">
        <v>32785.699999999997</v>
      </c>
      <c r="K231" s="20"/>
    </row>
    <row r="234" spans="1:11" ht="18.75" x14ac:dyDescent="0.3">
      <c r="B234" s="57" t="s">
        <v>231</v>
      </c>
      <c r="G234" s="57" t="s">
        <v>232</v>
      </c>
      <c r="H234" s="57"/>
    </row>
  </sheetData>
  <mergeCells count="235">
    <mergeCell ref="H118:H119"/>
    <mergeCell ref="H130:H131"/>
    <mergeCell ref="H141:H142"/>
    <mergeCell ref="H154:H155"/>
    <mergeCell ref="H168:H169"/>
    <mergeCell ref="H182:H183"/>
    <mergeCell ref="H195:H196"/>
    <mergeCell ref="H209:H210"/>
    <mergeCell ref="G182:G183"/>
    <mergeCell ref="I2:K2"/>
    <mergeCell ref="A4:K4"/>
    <mergeCell ref="A5:K5"/>
    <mergeCell ref="A6:K6"/>
    <mergeCell ref="A8:K8"/>
    <mergeCell ref="A9:K9"/>
    <mergeCell ref="K11:K13"/>
    <mergeCell ref="F12:F13"/>
    <mergeCell ref="K15:K19"/>
    <mergeCell ref="G18:J18"/>
    <mergeCell ref="A11:A13"/>
    <mergeCell ref="B11:B13"/>
    <mergeCell ref="C11:C13"/>
    <mergeCell ref="D11:D13"/>
    <mergeCell ref="E11:E13"/>
    <mergeCell ref="F11:J11"/>
    <mergeCell ref="G25:G26"/>
    <mergeCell ref="I25:I26"/>
    <mergeCell ref="J25:J26"/>
    <mergeCell ref="H25:H26"/>
    <mergeCell ref="K28:K40"/>
    <mergeCell ref="A41:E41"/>
    <mergeCell ref="A43:J43"/>
    <mergeCell ref="A20:E20"/>
    <mergeCell ref="A22:K22"/>
    <mergeCell ref="A24:A26"/>
    <mergeCell ref="B24:B26"/>
    <mergeCell ref="C24:C26"/>
    <mergeCell ref="D24:D26"/>
    <mergeCell ref="E24:E26"/>
    <mergeCell ref="F24:J24"/>
    <mergeCell ref="K24:K26"/>
    <mergeCell ref="F25:F26"/>
    <mergeCell ref="K45:K47"/>
    <mergeCell ref="F46:F47"/>
    <mergeCell ref="G46:G47"/>
    <mergeCell ref="I46:I47"/>
    <mergeCell ref="J46:J47"/>
    <mergeCell ref="K49:K54"/>
    <mergeCell ref="A45:A47"/>
    <mergeCell ref="B45:B47"/>
    <mergeCell ref="C45:C47"/>
    <mergeCell ref="D45:D47"/>
    <mergeCell ref="E45:E47"/>
    <mergeCell ref="F45:J45"/>
    <mergeCell ref="H46:H47"/>
    <mergeCell ref="G60:G61"/>
    <mergeCell ref="I60:I61"/>
    <mergeCell ref="J60:J61"/>
    <mergeCell ref="K63:K66"/>
    <mergeCell ref="A67:E67"/>
    <mergeCell ref="A55:E55"/>
    <mergeCell ref="A57:K57"/>
    <mergeCell ref="A59:A61"/>
    <mergeCell ref="B59:B61"/>
    <mergeCell ref="C59:C61"/>
    <mergeCell ref="D59:D61"/>
    <mergeCell ref="E59:E61"/>
    <mergeCell ref="F59:J59"/>
    <mergeCell ref="K59:K61"/>
    <mergeCell ref="F60:F61"/>
    <mergeCell ref="H60:H61"/>
    <mergeCell ref="K74:K76"/>
    <mergeCell ref="F75:F76"/>
    <mergeCell ref="G75:G76"/>
    <mergeCell ref="I75:I76"/>
    <mergeCell ref="J75:J76"/>
    <mergeCell ref="K78:K94"/>
    <mergeCell ref="A69:E69"/>
    <mergeCell ref="B71:J71"/>
    <mergeCell ref="B72:J72"/>
    <mergeCell ref="A74:A76"/>
    <mergeCell ref="B74:B76"/>
    <mergeCell ref="C74:C76"/>
    <mergeCell ref="D74:D76"/>
    <mergeCell ref="E74:E76"/>
    <mergeCell ref="F74:J74"/>
    <mergeCell ref="H75:H76"/>
    <mergeCell ref="G100:G101"/>
    <mergeCell ref="I100:I101"/>
    <mergeCell ref="J100:J101"/>
    <mergeCell ref="K103:K111"/>
    <mergeCell ref="A112:E112"/>
    <mergeCell ref="A114:K114"/>
    <mergeCell ref="A95:E95"/>
    <mergeCell ref="A97:K97"/>
    <mergeCell ref="A99:A101"/>
    <mergeCell ref="B99:B101"/>
    <mergeCell ref="C99:C101"/>
    <mergeCell ref="D99:D101"/>
    <mergeCell ref="E99:E101"/>
    <mergeCell ref="F99:J99"/>
    <mergeCell ref="K99:K101"/>
    <mergeCell ref="F100:F101"/>
    <mergeCell ref="H100:H101"/>
    <mergeCell ref="D129:D131"/>
    <mergeCell ref="E129:E131"/>
    <mergeCell ref="A115:K115"/>
    <mergeCell ref="A117:A119"/>
    <mergeCell ref="B117:B119"/>
    <mergeCell ref="C117:C119"/>
    <mergeCell ref="D117:D119"/>
    <mergeCell ref="E117:E119"/>
    <mergeCell ref="F117:J117"/>
    <mergeCell ref="K117:K119"/>
    <mergeCell ref="F118:F119"/>
    <mergeCell ref="G118:G119"/>
    <mergeCell ref="F129:J129"/>
    <mergeCell ref="K129:K131"/>
    <mergeCell ref="F130:F131"/>
    <mergeCell ref="G130:G131"/>
    <mergeCell ref="I130:I131"/>
    <mergeCell ref="J130:J131"/>
    <mergeCell ref="I118:I119"/>
    <mergeCell ref="J118:J119"/>
    <mergeCell ref="K121:K124"/>
    <mergeCell ref="A125:E125"/>
    <mergeCell ref="A127:K127"/>
    <mergeCell ref="A129:A131"/>
    <mergeCell ref="K133:K135"/>
    <mergeCell ref="A136:E136"/>
    <mergeCell ref="A138:K138"/>
    <mergeCell ref="A140:A142"/>
    <mergeCell ref="B140:B142"/>
    <mergeCell ref="C140:C142"/>
    <mergeCell ref="D140:D142"/>
    <mergeCell ref="E140:E142"/>
    <mergeCell ref="F140:J140"/>
    <mergeCell ref="K140:K142"/>
    <mergeCell ref="B129:B131"/>
    <mergeCell ref="C129:C131"/>
    <mergeCell ref="G154:G155"/>
    <mergeCell ref="I154:I155"/>
    <mergeCell ref="J154:J155"/>
    <mergeCell ref="K157:K162"/>
    <mergeCell ref="A163:E163"/>
    <mergeCell ref="A165:K165"/>
    <mergeCell ref="A149:E149"/>
    <mergeCell ref="A151:K151"/>
    <mergeCell ref="A153:A155"/>
    <mergeCell ref="B153:B155"/>
    <mergeCell ref="C153:C155"/>
    <mergeCell ref="D153:D155"/>
    <mergeCell ref="E153:E155"/>
    <mergeCell ref="F153:J153"/>
    <mergeCell ref="K153:K155"/>
    <mergeCell ref="F154:F155"/>
    <mergeCell ref="F141:F142"/>
    <mergeCell ref="G141:G142"/>
    <mergeCell ref="I141:I142"/>
    <mergeCell ref="J141:J142"/>
    <mergeCell ref="K144:K148"/>
    <mergeCell ref="B145:J145"/>
    <mergeCell ref="K167:K169"/>
    <mergeCell ref="F168:F169"/>
    <mergeCell ref="G168:G169"/>
    <mergeCell ref="I168:I169"/>
    <mergeCell ref="J168:J169"/>
    <mergeCell ref="K171:K176"/>
    <mergeCell ref="G175:J175"/>
    <mergeCell ref="G176:J176"/>
    <mergeCell ref="A167:A169"/>
    <mergeCell ref="B167:B169"/>
    <mergeCell ref="C167:C169"/>
    <mergeCell ref="D167:D169"/>
    <mergeCell ref="E167:E169"/>
    <mergeCell ref="F167:J167"/>
    <mergeCell ref="K185:K189"/>
    <mergeCell ref="A177:E177"/>
    <mergeCell ref="A179:K179"/>
    <mergeCell ref="A181:A183"/>
    <mergeCell ref="B181:B183"/>
    <mergeCell ref="C181:C183"/>
    <mergeCell ref="D181:D183"/>
    <mergeCell ref="E181:E183"/>
    <mergeCell ref="F181:J181"/>
    <mergeCell ref="K181:K183"/>
    <mergeCell ref="F182:F183"/>
    <mergeCell ref="I182:I183"/>
    <mergeCell ref="J182:J183"/>
    <mergeCell ref="K198:K202"/>
    <mergeCell ref="A203:E203"/>
    <mergeCell ref="A190:E190"/>
    <mergeCell ref="A192:K192"/>
    <mergeCell ref="A194:A196"/>
    <mergeCell ref="B194:B196"/>
    <mergeCell ref="C194:C196"/>
    <mergeCell ref="D194:D196"/>
    <mergeCell ref="E194:E196"/>
    <mergeCell ref="F194:J194"/>
    <mergeCell ref="K194:K196"/>
    <mergeCell ref="F195:F196"/>
    <mergeCell ref="G195:G196"/>
    <mergeCell ref="I195:I196"/>
    <mergeCell ref="J195:J196"/>
    <mergeCell ref="K212:K214"/>
    <mergeCell ref="A215:E215"/>
    <mergeCell ref="A217:K217"/>
    <mergeCell ref="A206:K206"/>
    <mergeCell ref="A208:A210"/>
    <mergeCell ref="B208:B210"/>
    <mergeCell ref="C208:C210"/>
    <mergeCell ref="D208:D210"/>
    <mergeCell ref="E208:E210"/>
    <mergeCell ref="F208:J208"/>
    <mergeCell ref="K208:K210"/>
    <mergeCell ref="F209:F210"/>
    <mergeCell ref="G209:G210"/>
    <mergeCell ref="I209:I210"/>
    <mergeCell ref="J209:J210"/>
    <mergeCell ref="I221:I222"/>
    <mergeCell ref="J221:J222"/>
    <mergeCell ref="K224:K229"/>
    <mergeCell ref="A230:E230"/>
    <mergeCell ref="A231:E231"/>
    <mergeCell ref="A218:K218"/>
    <mergeCell ref="A220:A222"/>
    <mergeCell ref="B220:B222"/>
    <mergeCell ref="C220:C222"/>
    <mergeCell ref="D220:D222"/>
    <mergeCell ref="E220:E222"/>
    <mergeCell ref="F220:J220"/>
    <mergeCell ref="K220:K222"/>
    <mergeCell ref="F221:F222"/>
    <mergeCell ref="G221:G222"/>
    <mergeCell ref="H221:H222"/>
  </mergeCells>
  <pageMargins left="0.11811023622047245" right="0.11811023622047245" top="0.35433070866141736" bottom="0.35433070866141736" header="0.11811023622047245" footer="0.11811023622047245"/>
  <pageSetup paperSize="9" scale="70" orientation="landscape" r:id="rId1"/>
  <rowBreaks count="11" manualBreakCount="11">
    <brk id="37" max="9" man="1"/>
    <brk id="50" max="9" man="1"/>
    <brk id="67" max="9" man="1"/>
    <brk id="96" max="9" man="1"/>
    <brk id="121" max="9" man="1"/>
    <brk id="136" max="9" man="1"/>
    <brk id="158" max="9" man="1"/>
    <brk id="171" max="9" man="1"/>
    <brk id="178" max="9" man="1"/>
    <brk id="191" max="9" man="1"/>
    <brk id="2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2021-12-28T12:25:16Z</dcterms:modified>
</cp:coreProperties>
</file>