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1A0761A2-C872-48DE-B42E-2C70D347B9D6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919 (10)" sheetId="19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8" i="19" l="1"/>
  <c r="F76" i="19"/>
  <c r="G76" i="19" s="1"/>
  <c r="F75" i="19"/>
  <c r="G75" i="19" s="1"/>
  <c r="F74" i="19"/>
  <c r="G74" i="19" s="1"/>
  <c r="F73" i="19"/>
  <c r="G73" i="19" s="1"/>
  <c r="F72" i="19"/>
  <c r="G72" i="19" s="1"/>
  <c r="F71" i="19"/>
  <c r="G71" i="19" s="1"/>
  <c r="F70" i="19"/>
  <c r="G70" i="19" s="1"/>
  <c r="F69" i="19"/>
  <c r="G69" i="19" s="1"/>
  <c r="F68" i="19"/>
  <c r="G68" i="19" s="1"/>
  <c r="F67" i="19"/>
  <c r="G67" i="19" s="1"/>
  <c r="G66" i="19"/>
  <c r="F65" i="19"/>
  <c r="G65" i="19" s="1"/>
  <c r="F64" i="19"/>
  <c r="G64" i="19" s="1"/>
  <c r="F63" i="19"/>
  <c r="G63" i="19" s="1"/>
  <c r="F62" i="19"/>
  <c r="G62" i="19" s="1"/>
  <c r="F61" i="19"/>
  <c r="G61" i="19" s="1"/>
  <c r="F60" i="19"/>
  <c r="G60" i="19" s="1"/>
  <c r="F59" i="19"/>
  <c r="G59" i="19" s="1"/>
  <c r="G58" i="19"/>
  <c r="F57" i="19"/>
  <c r="G57" i="19" s="1"/>
  <c r="F56" i="19"/>
  <c r="G56" i="19" s="1"/>
  <c r="G55" i="19"/>
  <c r="G54" i="19"/>
  <c r="D54" i="19"/>
  <c r="G53" i="19"/>
  <c r="G52" i="19"/>
  <c r="G51" i="19"/>
  <c r="F50" i="19"/>
  <c r="G50" i="19" s="1"/>
  <c r="F49" i="19"/>
  <c r="G49" i="19" s="1"/>
  <c r="G48" i="19"/>
  <c r="F48" i="19"/>
  <c r="F47" i="19"/>
  <c r="F46" i="19"/>
  <c r="G46" i="19" s="1"/>
  <c r="D46" i="19"/>
  <c r="D47" i="19" s="1"/>
  <c r="D48" i="19" s="1"/>
  <c r="D49" i="19" s="1"/>
  <c r="D50" i="19" s="1"/>
  <c r="D51" i="19" s="1"/>
  <c r="D52" i="19" s="1"/>
  <c r="F45" i="19"/>
  <c r="G45" i="19" s="1"/>
  <c r="D45" i="19"/>
  <c r="G44" i="19"/>
  <c r="D44" i="19"/>
  <c r="F43" i="19"/>
  <c r="G43" i="19" s="1"/>
  <c r="F42" i="19"/>
  <c r="G42" i="19" s="1"/>
  <c r="G41" i="19"/>
  <c r="F41" i="19"/>
  <c r="F40" i="19"/>
  <c r="G40" i="19" s="1"/>
  <c r="F39" i="19"/>
  <c r="G39" i="19" s="1"/>
  <c r="F38" i="19"/>
  <c r="G38" i="19" s="1"/>
  <c r="F37" i="19"/>
  <c r="G37" i="19" s="1"/>
  <c r="F36" i="19"/>
  <c r="G36" i="19" s="1"/>
  <c r="D36" i="19"/>
  <c r="G35" i="19"/>
  <c r="G34" i="19"/>
  <c r="F33" i="19"/>
  <c r="G33" i="19" s="1"/>
  <c r="F32" i="19"/>
  <c r="G32" i="19" s="1"/>
  <c r="G31" i="19"/>
  <c r="G30" i="19"/>
  <c r="F29" i="19"/>
  <c r="G29" i="19" s="1"/>
  <c r="F28" i="19"/>
  <c r="G28" i="19" s="1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A10" i="19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G9" i="19"/>
  <c r="F78" i="19" l="1"/>
  <c r="G47" i="19"/>
  <c r="G78" i="19" s="1"/>
</calcChain>
</file>

<file path=xl/sharedStrings.xml><?xml version="1.0" encoding="utf-8"?>
<sst xmlns="http://schemas.openxmlformats.org/spreadsheetml/2006/main" count="154" uniqueCount="91">
  <si>
    <t>№ з/п</t>
  </si>
  <si>
    <t>Найменування об'єкту</t>
  </si>
  <si>
    <t>Інвентарний номер</t>
  </si>
  <si>
    <t xml:space="preserve">Рік випуску/ дата введення в експлуа 
тацію
</t>
  </si>
  <si>
    <t>Додаток № 1</t>
  </si>
  <si>
    <t xml:space="preserve">Первісна (переоцінена) вартість, грн. 
</t>
  </si>
  <si>
    <t>Залишкова вартість</t>
  </si>
  <si>
    <t>Сума зносу (накопиченої амортизації) грн.</t>
  </si>
  <si>
    <t>Диктофон</t>
  </si>
  <si>
    <t>2002</t>
  </si>
  <si>
    <t>2008</t>
  </si>
  <si>
    <t>2003</t>
  </si>
  <si>
    <t xml:space="preserve">Автомагнітола Кенвуд  </t>
  </si>
  <si>
    <t>Принтер Canon LBP 1120</t>
  </si>
  <si>
    <t>2005</t>
  </si>
  <si>
    <t>Монітор SyncMaster 19 940NW TET</t>
  </si>
  <si>
    <t>Систем.блок -Pentium</t>
  </si>
  <si>
    <t>2007</t>
  </si>
  <si>
    <t>Комп"ютер в комплекті  PYE 4500</t>
  </si>
  <si>
    <t>Комп"ютер в комплекті PYE 4500</t>
  </si>
  <si>
    <t>Монітор LG  1953</t>
  </si>
  <si>
    <t>Комп"ютер в комплек (системний блок PIV3\0\512\200 DVD-RW\800VA TET19, монітор 19, клавіатура, мишка ДБЖ)</t>
  </si>
  <si>
    <t>2006</t>
  </si>
  <si>
    <t>Систем.блок Р 2.8 Gq RAM1024MB HDD320Gb</t>
  </si>
  <si>
    <t>2009</t>
  </si>
  <si>
    <t>Системний блок</t>
  </si>
  <si>
    <t>Монітор TFTAOC 919Sa2+19</t>
  </si>
  <si>
    <t>2011</t>
  </si>
  <si>
    <r>
      <t xml:space="preserve">міської ради </t>
    </r>
    <r>
      <rPr>
        <u/>
        <sz val="14"/>
        <color theme="1"/>
        <rFont val="Times New Roman"/>
        <family val="1"/>
        <charset val="204"/>
      </rPr>
      <t xml:space="preserve">  8 </t>
    </r>
    <r>
      <rPr>
        <sz val="14"/>
        <color theme="1"/>
        <rFont val="Times New Roman"/>
        <family val="1"/>
        <charset val="204"/>
      </rPr>
      <t xml:space="preserve"> скликання</t>
    </r>
  </si>
  <si>
    <t>2000</t>
  </si>
  <si>
    <t>Пилосос</t>
  </si>
  <si>
    <t>Сканер  Scan Expreess1200 ив</t>
  </si>
  <si>
    <t>Монітор Hamns G 17</t>
  </si>
  <si>
    <t>Автомагнітола  Pioneer</t>
  </si>
  <si>
    <t>Телевізор GROL</t>
  </si>
  <si>
    <t>Клавіатура PS/2</t>
  </si>
  <si>
    <t>Автомат Е-Next 80A</t>
  </si>
  <si>
    <t>Вынчестр</t>
  </si>
  <si>
    <t>Пристрій для відеоспостер</t>
  </si>
  <si>
    <t>Комплект Твист 10+</t>
  </si>
  <si>
    <t>Блок живлення 12в 3 А</t>
  </si>
  <si>
    <t>Коробка</t>
  </si>
  <si>
    <t>Акумулятор гермат.</t>
  </si>
  <si>
    <t>Кабель</t>
  </si>
  <si>
    <t>Зажим для тросу</t>
  </si>
  <si>
    <t>МФУ</t>
  </si>
  <si>
    <t>Монітор 890</t>
  </si>
  <si>
    <t>2012</t>
  </si>
  <si>
    <t>2015</t>
  </si>
  <si>
    <t>2016</t>
  </si>
  <si>
    <t>Пилосос Samsung Easy</t>
  </si>
  <si>
    <t xml:space="preserve">UPS Power Com BNT 600 </t>
  </si>
  <si>
    <t>2018</t>
  </si>
  <si>
    <t>Пилосос Samsung</t>
  </si>
  <si>
    <t>Клавіатура Genius KB-10 PS/2</t>
  </si>
  <si>
    <t>Акуст/система DEFENDER SPK/225 RMS/2.0</t>
  </si>
  <si>
    <t>Мишка комп.Real-EL/RM213</t>
  </si>
  <si>
    <t>Мишка комп.Maxxtro</t>
  </si>
  <si>
    <t>2017</t>
  </si>
  <si>
    <t>Блок безперебійного живлення Vinga LED 800VA metal case</t>
  </si>
  <si>
    <t>111370174</t>
  </si>
  <si>
    <t>111370175</t>
  </si>
  <si>
    <t>111370176</t>
  </si>
  <si>
    <t>111370177</t>
  </si>
  <si>
    <t>111370178</t>
  </si>
  <si>
    <t>111370179</t>
  </si>
  <si>
    <t>2019</t>
  </si>
  <si>
    <t>Сканер Canon CanoScan4400F</t>
  </si>
  <si>
    <t>Мишка комп.A4TECH op620D USB</t>
  </si>
  <si>
    <t>Мишка комп.Gembird/Mus101</t>
  </si>
  <si>
    <t>Мишка комп.REAl-EL/RM212</t>
  </si>
  <si>
    <t>Мишка комп.VINGA/MS-800 USB</t>
  </si>
  <si>
    <t>Мишка комп.VINGA/MS-882 USB</t>
  </si>
  <si>
    <t>Мишка комп.VINGA/MSG81 USB</t>
  </si>
  <si>
    <t>Копіюв.апарат Canon 8-6512</t>
  </si>
  <si>
    <t>Ноутбук Asus 5733Z-P623G32 MIKK</t>
  </si>
  <si>
    <t xml:space="preserve">Перелік </t>
  </si>
  <si>
    <t>основних засобів, малоцiнних необоротних матерiальних активів, що знаходяться на балансі  виконавчого комітету  міської ради, які непридатні для подальшого використання та неможливістю відновлення шляхом ремонту</t>
  </si>
  <si>
    <t>Холодильник</t>
  </si>
  <si>
    <t>Прист. БЖ</t>
  </si>
  <si>
    <t>Мишка комп.REAl-EL/RM213</t>
  </si>
  <si>
    <t>Дошка інформаційно-рекламна (вул.Горького "Абсолют")</t>
  </si>
  <si>
    <t>Дошка інформаційно-рекламна,(вул.Сєдова,33)</t>
  </si>
  <si>
    <t>Дошка інформаційно-рекламна (вул.П.Орлика АТБ)</t>
  </si>
  <si>
    <t>Дошка інформаційно-рекламна (вул.Васьковського біля церкви)</t>
  </si>
  <si>
    <t>Дошка інформаційно-рекламна (вул 8Гвардійська,43)</t>
  </si>
  <si>
    <t>Дошка інформаційно-рекламна (вул Катукова,39 Господарочка)</t>
  </si>
  <si>
    <t xml:space="preserve">Кондиціонер SEG ACS-180H </t>
  </si>
  <si>
    <t xml:space="preserve">Мишка комп. А4tech ОР-720 black-USB </t>
  </si>
  <si>
    <t>до рішення 57  сесії</t>
  </si>
  <si>
    <r>
      <t>від 20.12.2024</t>
    </r>
    <r>
      <rPr>
        <u/>
        <sz val="14"/>
        <color theme="1"/>
        <rFont val="Times New Roman"/>
        <family val="1"/>
        <charset val="204"/>
      </rPr>
      <t xml:space="preserve"> р. </t>
    </r>
    <r>
      <rPr>
        <sz val="14"/>
        <color theme="1"/>
        <rFont val="Times New Roman"/>
        <family val="1"/>
        <charset val="204"/>
      </rPr>
      <t>№ 1864</t>
    </r>
    <r>
      <rPr>
        <u/>
        <sz val="14"/>
        <color theme="1"/>
        <rFont val="Times New Roman"/>
        <family val="1"/>
        <charset val="204"/>
      </rPr>
      <t>-VІІІ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</si>
</sst>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0" fontId="10" fillId="0" borderId="0" xfId="0" applyFont="1" applyBorder="1"/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2" fontId="12" fillId="0" borderId="0" xfId="0" applyNumberFormat="1" applyFont="1" applyBorder="1"/>
    <xf numFmtId="0" fontId="9" fillId="0" borderId="1" xfId="0" applyFont="1" applyBorder="1" applyAlignment="1"/>
    <xf numFmtId="0" fontId="9" fillId="0" borderId="1" xfId="0" applyFont="1" applyFill="1" applyBorder="1" applyAlignment="1"/>
    <xf numFmtId="4" fontId="1" fillId="2" borderId="1" xfId="0" applyNumberFormat="1" applyFont="1" applyFill="1" applyBorder="1"/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 wrapText="1"/>
    </xf>
    <xf numFmtId="2" fontId="1" fillId="2" borderId="1" xfId="0" applyNumberFormat="1" applyFont="1" applyFill="1" applyBorder="1"/>
    <xf numFmtId="2" fontId="1" fillId="2" borderId="1" xfId="0" applyNumberFormat="1" applyFont="1" applyFill="1" applyBorder="1" applyAlignment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horizontal="right" vertical="top" wrapText="1"/>
    </xf>
    <xf numFmtId="2" fontId="5" fillId="3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vertical="center"/>
    </xf>
    <xf numFmtId="2" fontId="7" fillId="2" borderId="1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8" fillId="0" borderId="0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workbookViewId="0">
      <selection activeCell="A6" sqref="A6:G6"/>
    </sheetView>
  </sheetViews>
  <sheetFormatPr defaultRowHeight="15" x14ac:dyDescent="0.25"/>
  <cols>
    <col min="1" max="1" width="5.28515625" customWidth="1"/>
    <col min="2" max="2" width="37.42578125" customWidth="1"/>
    <col min="3" max="3" width="14.140625" customWidth="1"/>
    <col min="4" max="4" width="12.42578125" customWidth="1"/>
    <col min="5" max="5" width="13.140625" customWidth="1"/>
    <col min="6" max="6" width="12.7109375" customWidth="1"/>
    <col min="7" max="7" width="10.5703125" customWidth="1"/>
    <col min="9" max="9" width="9.5703125" bestFit="1" customWidth="1"/>
    <col min="10" max="10" width="10.140625" customWidth="1"/>
  </cols>
  <sheetData>
    <row r="1" spans="1:11" ht="18.75" x14ac:dyDescent="0.25">
      <c r="D1" s="53" t="s">
        <v>4</v>
      </c>
      <c r="E1" s="53"/>
      <c r="F1" s="53"/>
      <c r="G1" s="53"/>
    </row>
    <row r="2" spans="1:11" ht="18.75" x14ac:dyDescent="0.25">
      <c r="D2" s="54" t="s">
        <v>89</v>
      </c>
      <c r="E2" s="54"/>
      <c r="F2" s="54"/>
      <c r="G2" s="54"/>
    </row>
    <row r="3" spans="1:11" ht="18.75" x14ac:dyDescent="0.25">
      <c r="D3" s="54" t="s">
        <v>28</v>
      </c>
      <c r="E3" s="54"/>
      <c r="F3" s="54"/>
      <c r="G3" s="54"/>
    </row>
    <row r="4" spans="1:11" ht="18.75" x14ac:dyDescent="0.25">
      <c r="D4" s="54" t="s">
        <v>90</v>
      </c>
      <c r="E4" s="54"/>
      <c r="F4" s="54"/>
      <c r="G4" s="54"/>
    </row>
    <row r="6" spans="1:11" ht="15" customHeight="1" x14ac:dyDescent="0.25">
      <c r="A6" s="55" t="s">
        <v>76</v>
      </c>
      <c r="B6" s="55"/>
      <c r="C6" s="55"/>
      <c r="D6" s="55"/>
      <c r="E6" s="55"/>
      <c r="F6" s="55"/>
      <c r="G6" s="55"/>
      <c r="H6" s="1"/>
      <c r="I6" s="1"/>
      <c r="J6" s="1"/>
      <c r="K6" s="1"/>
    </row>
    <row r="7" spans="1:11" ht="75.75" customHeight="1" x14ac:dyDescent="0.25">
      <c r="A7" s="56" t="s">
        <v>77</v>
      </c>
      <c r="B7" s="56"/>
      <c r="C7" s="56"/>
      <c r="D7" s="56"/>
      <c r="E7" s="56"/>
      <c r="F7" s="56"/>
      <c r="G7" s="56"/>
      <c r="H7" s="2"/>
      <c r="I7" s="2"/>
      <c r="J7" s="2"/>
      <c r="K7" s="28"/>
    </row>
    <row r="8" spans="1:11" s="20" customFormat="1" ht="60.75" customHeight="1" x14ac:dyDescent="0.2">
      <c r="A8" s="18" t="s">
        <v>0</v>
      </c>
      <c r="B8" s="18" t="s">
        <v>1</v>
      </c>
      <c r="C8" s="19" t="s">
        <v>3</v>
      </c>
      <c r="D8" s="18" t="s">
        <v>2</v>
      </c>
      <c r="E8" s="19" t="s">
        <v>5</v>
      </c>
      <c r="F8" s="18" t="s">
        <v>7</v>
      </c>
      <c r="G8" s="18" t="s">
        <v>6</v>
      </c>
      <c r="K8" s="28"/>
    </row>
    <row r="9" spans="1:11" x14ac:dyDescent="0.25">
      <c r="A9" s="17">
        <v>1</v>
      </c>
      <c r="B9" s="4" t="s">
        <v>87</v>
      </c>
      <c r="C9" s="8" t="s">
        <v>11</v>
      </c>
      <c r="D9" s="15">
        <v>10410001</v>
      </c>
      <c r="E9" s="35">
        <v>2605</v>
      </c>
      <c r="F9" s="35">
        <v>2605</v>
      </c>
      <c r="G9" s="36">
        <f t="shared" ref="G9:G76" si="0">SUM(E9-F9)</f>
        <v>0</v>
      </c>
    </row>
    <row r="10" spans="1:11" x14ac:dyDescent="0.25">
      <c r="A10" s="17">
        <f>SUM(A9)+1</f>
        <v>2</v>
      </c>
      <c r="B10" s="25" t="s">
        <v>74</v>
      </c>
      <c r="C10" s="8" t="s">
        <v>9</v>
      </c>
      <c r="D10" s="15">
        <v>10490022</v>
      </c>
      <c r="E10" s="35">
        <v>3467</v>
      </c>
      <c r="F10" s="35">
        <v>3467</v>
      </c>
      <c r="G10" s="36">
        <f t="shared" si="0"/>
        <v>0</v>
      </c>
    </row>
    <row r="11" spans="1:11" x14ac:dyDescent="0.25">
      <c r="A11" s="17">
        <f t="shared" ref="A11:A15" si="1">SUM(A10)+1</f>
        <v>3</v>
      </c>
      <c r="B11" s="25" t="s">
        <v>13</v>
      </c>
      <c r="C11" s="8" t="s">
        <v>14</v>
      </c>
      <c r="D11" s="15">
        <v>10480031</v>
      </c>
      <c r="E11" s="35">
        <v>1080</v>
      </c>
      <c r="F11" s="35">
        <v>1080</v>
      </c>
      <c r="G11" s="36">
        <f t="shared" si="0"/>
        <v>0</v>
      </c>
    </row>
    <row r="12" spans="1:11" x14ac:dyDescent="0.25">
      <c r="A12" s="17">
        <f t="shared" si="1"/>
        <v>4</v>
      </c>
      <c r="B12" s="26" t="s">
        <v>13</v>
      </c>
      <c r="C12" s="8" t="s">
        <v>14</v>
      </c>
      <c r="D12" s="15">
        <v>10480033</v>
      </c>
      <c r="E12" s="35">
        <v>749</v>
      </c>
      <c r="F12" s="35">
        <v>749</v>
      </c>
      <c r="G12" s="36">
        <f t="shared" si="0"/>
        <v>0</v>
      </c>
    </row>
    <row r="13" spans="1:11" x14ac:dyDescent="0.25">
      <c r="A13" s="17">
        <f t="shared" si="1"/>
        <v>5</v>
      </c>
      <c r="B13" s="26" t="s">
        <v>15</v>
      </c>
      <c r="C13" s="8" t="s">
        <v>17</v>
      </c>
      <c r="D13" s="15">
        <v>10480039</v>
      </c>
      <c r="E13" s="35">
        <v>1302</v>
      </c>
      <c r="F13" s="35">
        <v>1302</v>
      </c>
      <c r="G13" s="36">
        <f t="shared" si="0"/>
        <v>0</v>
      </c>
    </row>
    <row r="14" spans="1:11" x14ac:dyDescent="0.25">
      <c r="A14" s="17">
        <f t="shared" si="1"/>
        <v>6</v>
      </c>
      <c r="B14" s="26" t="s">
        <v>16</v>
      </c>
      <c r="C14" s="8" t="s">
        <v>17</v>
      </c>
      <c r="D14" s="15">
        <v>10480040</v>
      </c>
      <c r="E14" s="35">
        <v>3966</v>
      </c>
      <c r="F14" s="35">
        <v>3966</v>
      </c>
      <c r="G14" s="36">
        <f t="shared" si="0"/>
        <v>0</v>
      </c>
    </row>
    <row r="15" spans="1:11" x14ac:dyDescent="0.25">
      <c r="A15" s="17">
        <f t="shared" si="1"/>
        <v>7</v>
      </c>
      <c r="B15" s="25" t="s">
        <v>18</v>
      </c>
      <c r="C15" s="8" t="s">
        <v>10</v>
      </c>
      <c r="D15" s="15">
        <v>10480047</v>
      </c>
      <c r="E15" s="35">
        <v>6778</v>
      </c>
      <c r="F15" s="35">
        <v>6778</v>
      </c>
      <c r="G15" s="36">
        <f t="shared" si="0"/>
        <v>0</v>
      </c>
    </row>
    <row r="16" spans="1:11" x14ac:dyDescent="0.25">
      <c r="A16" s="17">
        <f t="shared" ref="A16:A76" si="2">SUM(A15)+1</f>
        <v>8</v>
      </c>
      <c r="B16" s="25" t="s">
        <v>19</v>
      </c>
      <c r="C16" s="8" t="s">
        <v>10</v>
      </c>
      <c r="D16" s="15">
        <v>10480048</v>
      </c>
      <c r="E16" s="35">
        <v>4490</v>
      </c>
      <c r="F16" s="35">
        <v>4490</v>
      </c>
      <c r="G16" s="36">
        <f t="shared" si="0"/>
        <v>0</v>
      </c>
    </row>
    <row r="17" spans="1:7" x14ac:dyDescent="0.25">
      <c r="A17" s="17">
        <f t="shared" si="2"/>
        <v>9</v>
      </c>
      <c r="B17" s="26" t="s">
        <v>20</v>
      </c>
      <c r="C17" s="8" t="s">
        <v>10</v>
      </c>
      <c r="D17" s="15">
        <v>10480052</v>
      </c>
      <c r="E17" s="35">
        <v>1781</v>
      </c>
      <c r="F17" s="35">
        <v>1781</v>
      </c>
      <c r="G17" s="36">
        <f t="shared" si="0"/>
        <v>0</v>
      </c>
    </row>
    <row r="18" spans="1:7" ht="46.5" customHeight="1" x14ac:dyDescent="0.25">
      <c r="A18" s="17">
        <f t="shared" si="2"/>
        <v>10</v>
      </c>
      <c r="B18" s="29" t="s">
        <v>21</v>
      </c>
      <c r="C18" s="8" t="s">
        <v>22</v>
      </c>
      <c r="D18" s="15">
        <v>10480056</v>
      </c>
      <c r="E18" s="35">
        <v>6036</v>
      </c>
      <c r="F18" s="35">
        <v>6036</v>
      </c>
      <c r="G18" s="36">
        <f t="shared" si="0"/>
        <v>0</v>
      </c>
    </row>
    <row r="19" spans="1:7" ht="30" x14ac:dyDescent="0.25">
      <c r="A19" s="17">
        <f t="shared" si="2"/>
        <v>11</v>
      </c>
      <c r="B19" s="29" t="s">
        <v>23</v>
      </c>
      <c r="C19" s="8" t="s">
        <v>24</v>
      </c>
      <c r="D19" s="15">
        <v>10480060</v>
      </c>
      <c r="E19" s="35">
        <v>3015</v>
      </c>
      <c r="F19" s="35">
        <v>3015</v>
      </c>
      <c r="G19" s="36">
        <f t="shared" si="0"/>
        <v>0</v>
      </c>
    </row>
    <row r="20" spans="1:7" x14ac:dyDescent="0.25">
      <c r="A20" s="17">
        <f t="shared" si="2"/>
        <v>12</v>
      </c>
      <c r="B20" s="26" t="s">
        <v>26</v>
      </c>
      <c r="C20" s="8" t="s">
        <v>27</v>
      </c>
      <c r="D20" s="15">
        <v>10480065</v>
      </c>
      <c r="E20" s="35">
        <v>1594</v>
      </c>
      <c r="F20" s="35">
        <v>1594</v>
      </c>
      <c r="G20" s="36">
        <f t="shared" si="0"/>
        <v>0</v>
      </c>
    </row>
    <row r="21" spans="1:7" x14ac:dyDescent="0.25">
      <c r="A21" s="17">
        <f t="shared" si="2"/>
        <v>13</v>
      </c>
      <c r="B21" s="26" t="s">
        <v>25</v>
      </c>
      <c r="C21" s="8" t="s">
        <v>27</v>
      </c>
      <c r="D21" s="15">
        <v>10480066</v>
      </c>
      <c r="E21" s="35">
        <v>3301</v>
      </c>
      <c r="F21" s="35">
        <v>3301</v>
      </c>
      <c r="G21" s="36">
        <f t="shared" si="0"/>
        <v>0</v>
      </c>
    </row>
    <row r="22" spans="1:7" x14ac:dyDescent="0.25">
      <c r="A22" s="17">
        <f t="shared" si="2"/>
        <v>14</v>
      </c>
      <c r="B22" s="4" t="s">
        <v>12</v>
      </c>
      <c r="C22" s="8" t="s">
        <v>9</v>
      </c>
      <c r="D22" s="15">
        <v>10490010</v>
      </c>
      <c r="E22" s="35">
        <v>549</v>
      </c>
      <c r="F22" s="35">
        <v>549</v>
      </c>
      <c r="G22" s="36">
        <f t="shared" si="0"/>
        <v>0</v>
      </c>
    </row>
    <row r="23" spans="1:7" x14ac:dyDescent="0.25">
      <c r="A23" s="17">
        <f t="shared" si="2"/>
        <v>15</v>
      </c>
      <c r="B23" s="5" t="s">
        <v>75</v>
      </c>
      <c r="C23" s="8" t="s">
        <v>47</v>
      </c>
      <c r="D23" s="15">
        <v>101460065</v>
      </c>
      <c r="E23" s="35">
        <v>3745</v>
      </c>
      <c r="F23" s="35">
        <v>3745</v>
      </c>
      <c r="G23" s="36">
        <f t="shared" si="0"/>
        <v>0</v>
      </c>
    </row>
    <row r="24" spans="1:7" x14ac:dyDescent="0.25">
      <c r="A24" s="17">
        <f t="shared" si="2"/>
        <v>16</v>
      </c>
      <c r="B24" s="5" t="s">
        <v>75</v>
      </c>
      <c r="C24" s="8" t="s">
        <v>47</v>
      </c>
      <c r="D24" s="15">
        <v>101460066</v>
      </c>
      <c r="E24" s="35">
        <v>3745</v>
      </c>
      <c r="F24" s="35">
        <v>3745</v>
      </c>
      <c r="G24" s="36">
        <f t="shared" si="0"/>
        <v>0</v>
      </c>
    </row>
    <row r="25" spans="1:7" x14ac:dyDescent="0.25">
      <c r="A25" s="17">
        <f t="shared" si="2"/>
        <v>17</v>
      </c>
      <c r="B25" s="5" t="s">
        <v>75</v>
      </c>
      <c r="C25" s="8" t="s">
        <v>47</v>
      </c>
      <c r="D25" s="15">
        <v>101460067</v>
      </c>
      <c r="E25" s="35">
        <v>3745</v>
      </c>
      <c r="F25" s="35">
        <v>3745</v>
      </c>
      <c r="G25" s="36">
        <f t="shared" si="0"/>
        <v>0</v>
      </c>
    </row>
    <row r="26" spans="1:7" x14ac:dyDescent="0.25">
      <c r="A26" s="17">
        <f t="shared" si="2"/>
        <v>18</v>
      </c>
      <c r="B26" s="5" t="s">
        <v>75</v>
      </c>
      <c r="C26" s="8" t="s">
        <v>47</v>
      </c>
      <c r="D26" s="15">
        <v>101460068</v>
      </c>
      <c r="E26" s="35">
        <v>3745</v>
      </c>
      <c r="F26" s="35">
        <v>3745</v>
      </c>
      <c r="G26" s="36">
        <f t="shared" si="0"/>
        <v>0</v>
      </c>
    </row>
    <row r="27" spans="1:7" x14ac:dyDescent="0.25">
      <c r="A27" s="17">
        <f t="shared" si="2"/>
        <v>19</v>
      </c>
      <c r="B27" s="32" t="s">
        <v>78</v>
      </c>
      <c r="C27" s="8" t="s">
        <v>29</v>
      </c>
      <c r="D27" s="15">
        <v>1137005</v>
      </c>
      <c r="E27" s="35">
        <v>239</v>
      </c>
      <c r="F27" s="47">
        <v>119</v>
      </c>
      <c r="G27" s="36">
        <f t="shared" si="0"/>
        <v>120</v>
      </c>
    </row>
    <row r="28" spans="1:7" x14ac:dyDescent="0.25">
      <c r="A28" s="17">
        <f t="shared" si="2"/>
        <v>20</v>
      </c>
      <c r="B28" s="11" t="s">
        <v>30</v>
      </c>
      <c r="C28" s="8" t="s">
        <v>9</v>
      </c>
      <c r="D28" s="15">
        <v>1137013</v>
      </c>
      <c r="E28" s="35">
        <v>378</v>
      </c>
      <c r="F28" s="35">
        <f t="shared" ref="F28:F29" si="3">SUM(E28/2)</f>
        <v>189</v>
      </c>
      <c r="G28" s="36">
        <f t="shared" si="0"/>
        <v>189</v>
      </c>
    </row>
    <row r="29" spans="1:7" x14ac:dyDescent="0.25">
      <c r="A29" s="17">
        <f t="shared" si="2"/>
        <v>21</v>
      </c>
      <c r="B29" s="11" t="s">
        <v>31</v>
      </c>
      <c r="C29" s="8" t="s">
        <v>11</v>
      </c>
      <c r="D29" s="15">
        <v>1137016</v>
      </c>
      <c r="E29" s="35">
        <v>214</v>
      </c>
      <c r="F29" s="35">
        <f t="shared" si="3"/>
        <v>107</v>
      </c>
      <c r="G29" s="36">
        <f t="shared" si="0"/>
        <v>107</v>
      </c>
    </row>
    <row r="30" spans="1:7" x14ac:dyDescent="0.25">
      <c r="A30" s="17">
        <f t="shared" si="2"/>
        <v>22</v>
      </c>
      <c r="B30" s="32" t="s">
        <v>53</v>
      </c>
      <c r="C30" s="9">
        <v>2006</v>
      </c>
      <c r="D30" s="15">
        <v>1137036</v>
      </c>
      <c r="E30" s="35">
        <v>455</v>
      </c>
      <c r="F30" s="47">
        <v>227</v>
      </c>
      <c r="G30" s="36">
        <f t="shared" si="0"/>
        <v>228</v>
      </c>
    </row>
    <row r="31" spans="1:7" x14ac:dyDescent="0.25">
      <c r="A31" s="17">
        <f t="shared" si="2"/>
        <v>23</v>
      </c>
      <c r="B31" s="11" t="s">
        <v>32</v>
      </c>
      <c r="C31" s="8" t="s">
        <v>17</v>
      </c>
      <c r="D31" s="15">
        <v>1137070</v>
      </c>
      <c r="E31" s="35">
        <v>999</v>
      </c>
      <c r="F31" s="47">
        <v>500</v>
      </c>
      <c r="G31" s="36">
        <f t="shared" si="0"/>
        <v>499</v>
      </c>
    </row>
    <row r="32" spans="1:7" x14ac:dyDescent="0.25">
      <c r="A32" s="17">
        <f t="shared" si="2"/>
        <v>24</v>
      </c>
      <c r="B32" s="32" t="s">
        <v>33</v>
      </c>
      <c r="C32" s="8" t="s">
        <v>10</v>
      </c>
      <c r="D32" s="15">
        <v>1130182</v>
      </c>
      <c r="E32" s="35">
        <v>600</v>
      </c>
      <c r="F32" s="35">
        <f t="shared" ref="F32:F33" si="4">SUM(E32/2)</f>
        <v>300</v>
      </c>
      <c r="G32" s="36">
        <f t="shared" si="0"/>
        <v>300</v>
      </c>
    </row>
    <row r="33" spans="1:7" x14ac:dyDescent="0.25">
      <c r="A33" s="17">
        <f t="shared" si="2"/>
        <v>25</v>
      </c>
      <c r="B33" s="32" t="s">
        <v>34</v>
      </c>
      <c r="C33" s="8" t="s">
        <v>10</v>
      </c>
      <c r="D33" s="15">
        <v>1137096</v>
      </c>
      <c r="E33" s="35">
        <v>710</v>
      </c>
      <c r="F33" s="35">
        <f t="shared" si="4"/>
        <v>355</v>
      </c>
      <c r="G33" s="36">
        <f t="shared" si="0"/>
        <v>355</v>
      </c>
    </row>
    <row r="34" spans="1:7" x14ac:dyDescent="0.25">
      <c r="A34" s="17">
        <f t="shared" si="2"/>
        <v>26</v>
      </c>
      <c r="B34" s="32" t="s">
        <v>79</v>
      </c>
      <c r="C34" s="8" t="s">
        <v>47</v>
      </c>
      <c r="D34" s="42">
        <v>1137155</v>
      </c>
      <c r="E34" s="27">
        <v>453</v>
      </c>
      <c r="F34" s="35">
        <v>227</v>
      </c>
      <c r="G34" s="36">
        <f t="shared" si="0"/>
        <v>226</v>
      </c>
    </row>
    <row r="35" spans="1:7" x14ac:dyDescent="0.25">
      <c r="A35" s="17">
        <f t="shared" si="2"/>
        <v>27</v>
      </c>
      <c r="B35" s="32" t="s">
        <v>45</v>
      </c>
      <c r="C35" s="8" t="s">
        <v>47</v>
      </c>
      <c r="D35" s="42">
        <v>1137157</v>
      </c>
      <c r="E35" s="27">
        <v>875</v>
      </c>
      <c r="F35" s="35">
        <v>438</v>
      </c>
      <c r="G35" s="36">
        <f t="shared" si="0"/>
        <v>437</v>
      </c>
    </row>
    <row r="36" spans="1:7" x14ac:dyDescent="0.25">
      <c r="A36" s="17">
        <f t="shared" si="2"/>
        <v>28</v>
      </c>
      <c r="B36" s="32" t="s">
        <v>46</v>
      </c>
      <c r="C36" s="8" t="s">
        <v>47</v>
      </c>
      <c r="D36" s="42">
        <f>SUM(D35)+1</f>
        <v>1137158</v>
      </c>
      <c r="E36" s="27">
        <v>890</v>
      </c>
      <c r="F36" s="35">
        <f t="shared" ref="F36:F43" si="5">SUM(E36/2)</f>
        <v>445</v>
      </c>
      <c r="G36" s="36">
        <f t="shared" si="0"/>
        <v>445</v>
      </c>
    </row>
    <row r="37" spans="1:7" x14ac:dyDescent="0.25">
      <c r="A37" s="17">
        <f t="shared" si="2"/>
        <v>29</v>
      </c>
      <c r="B37" s="32" t="s">
        <v>67</v>
      </c>
      <c r="C37" s="13" t="s">
        <v>47</v>
      </c>
      <c r="D37" s="16">
        <v>1137161</v>
      </c>
      <c r="E37" s="27">
        <v>968</v>
      </c>
      <c r="F37" s="35">
        <f t="shared" si="5"/>
        <v>484</v>
      </c>
      <c r="G37" s="36">
        <f t="shared" si="0"/>
        <v>484</v>
      </c>
    </row>
    <row r="38" spans="1:7" x14ac:dyDescent="0.25">
      <c r="A38" s="17">
        <f t="shared" si="2"/>
        <v>30</v>
      </c>
      <c r="B38" s="32" t="s">
        <v>50</v>
      </c>
      <c r="C38" s="13" t="s">
        <v>49</v>
      </c>
      <c r="D38" s="42">
        <v>1137211</v>
      </c>
      <c r="E38" s="38">
        <v>2060</v>
      </c>
      <c r="F38" s="35">
        <f t="shared" si="5"/>
        <v>1030</v>
      </c>
      <c r="G38" s="36">
        <f t="shared" si="0"/>
        <v>1030</v>
      </c>
    </row>
    <row r="39" spans="1:7" x14ac:dyDescent="0.25">
      <c r="A39" s="17">
        <f t="shared" si="2"/>
        <v>31</v>
      </c>
      <c r="B39" s="41" t="s">
        <v>51</v>
      </c>
      <c r="C39" s="13" t="s">
        <v>47</v>
      </c>
      <c r="D39" s="44">
        <v>1137222</v>
      </c>
      <c r="E39" s="37">
        <v>2600</v>
      </c>
      <c r="F39" s="35">
        <f t="shared" si="5"/>
        <v>1300</v>
      </c>
      <c r="G39" s="36">
        <f t="shared" si="0"/>
        <v>1300</v>
      </c>
    </row>
    <row r="40" spans="1:7" ht="30" x14ac:dyDescent="0.25">
      <c r="A40" s="17">
        <f t="shared" si="2"/>
        <v>32</v>
      </c>
      <c r="B40" s="34" t="s">
        <v>59</v>
      </c>
      <c r="C40" s="13" t="s">
        <v>58</v>
      </c>
      <c r="D40" s="42">
        <v>111380032</v>
      </c>
      <c r="E40" s="35">
        <v>1763</v>
      </c>
      <c r="F40" s="35">
        <f t="shared" si="5"/>
        <v>881.5</v>
      </c>
      <c r="G40" s="40">
        <f t="shared" si="0"/>
        <v>881.5</v>
      </c>
    </row>
    <row r="41" spans="1:7" ht="30" x14ac:dyDescent="0.25">
      <c r="A41" s="17">
        <f t="shared" si="2"/>
        <v>33</v>
      </c>
      <c r="B41" s="34" t="s">
        <v>59</v>
      </c>
      <c r="C41" s="13" t="s">
        <v>58</v>
      </c>
      <c r="D41" s="42">
        <v>111380033</v>
      </c>
      <c r="E41" s="35">
        <v>1763</v>
      </c>
      <c r="F41" s="35">
        <f t="shared" si="5"/>
        <v>881.5</v>
      </c>
      <c r="G41" s="40">
        <f t="shared" si="0"/>
        <v>881.5</v>
      </c>
    </row>
    <row r="42" spans="1:7" x14ac:dyDescent="0.25">
      <c r="A42" s="17">
        <f t="shared" si="2"/>
        <v>34</v>
      </c>
      <c r="B42" s="32" t="s">
        <v>8</v>
      </c>
      <c r="C42" s="13" t="s">
        <v>47</v>
      </c>
      <c r="D42" s="45">
        <v>1137226</v>
      </c>
      <c r="E42" s="35">
        <v>799</v>
      </c>
      <c r="F42" s="35">
        <f t="shared" si="5"/>
        <v>399.5</v>
      </c>
      <c r="G42" s="40">
        <f t="shared" si="0"/>
        <v>399.5</v>
      </c>
    </row>
    <row r="43" spans="1:7" x14ac:dyDescent="0.25">
      <c r="A43" s="17">
        <f t="shared" si="2"/>
        <v>35</v>
      </c>
      <c r="B43" s="32" t="s">
        <v>36</v>
      </c>
      <c r="C43" s="8" t="s">
        <v>27</v>
      </c>
      <c r="D43" s="42">
        <v>1137145</v>
      </c>
      <c r="E43" s="27">
        <v>296</v>
      </c>
      <c r="F43" s="35">
        <f t="shared" si="5"/>
        <v>148</v>
      </c>
      <c r="G43" s="36">
        <f t="shared" si="0"/>
        <v>148</v>
      </c>
    </row>
    <row r="44" spans="1:7" x14ac:dyDescent="0.25">
      <c r="A44" s="17">
        <f t="shared" si="2"/>
        <v>36</v>
      </c>
      <c r="B44" s="32" t="s">
        <v>37</v>
      </c>
      <c r="C44" s="8" t="s">
        <v>27</v>
      </c>
      <c r="D44" s="42">
        <f>SUM(D43+1)</f>
        <v>1137146</v>
      </c>
      <c r="E44" s="27">
        <v>585</v>
      </c>
      <c r="F44" s="35">
        <v>293</v>
      </c>
      <c r="G44" s="36">
        <f t="shared" si="0"/>
        <v>292</v>
      </c>
    </row>
    <row r="45" spans="1:7" x14ac:dyDescent="0.25">
      <c r="A45" s="17">
        <f t="shared" si="2"/>
        <v>37</v>
      </c>
      <c r="B45" s="32" t="s">
        <v>38</v>
      </c>
      <c r="C45" s="8" t="s">
        <v>27</v>
      </c>
      <c r="D45" s="42">
        <f>SUM(D44+1)</f>
        <v>1137147</v>
      </c>
      <c r="E45" s="27">
        <v>880</v>
      </c>
      <c r="F45" s="35">
        <f t="shared" ref="F45:F50" si="6">SUM(E45/2)</f>
        <v>440</v>
      </c>
      <c r="G45" s="36">
        <f t="shared" si="0"/>
        <v>440</v>
      </c>
    </row>
    <row r="46" spans="1:7" x14ac:dyDescent="0.25">
      <c r="A46" s="17">
        <f t="shared" si="2"/>
        <v>38</v>
      </c>
      <c r="B46" s="32" t="s">
        <v>38</v>
      </c>
      <c r="C46" s="8" t="s">
        <v>27</v>
      </c>
      <c r="D46" s="42">
        <f t="shared" ref="D46:D52" si="7">SUM(D45+1)</f>
        <v>1137148</v>
      </c>
      <c r="E46" s="27">
        <v>880</v>
      </c>
      <c r="F46" s="35">
        <f t="shared" si="6"/>
        <v>440</v>
      </c>
      <c r="G46" s="36">
        <f t="shared" si="0"/>
        <v>440</v>
      </c>
    </row>
    <row r="47" spans="1:7" x14ac:dyDescent="0.25">
      <c r="A47" s="17">
        <f t="shared" si="2"/>
        <v>39</v>
      </c>
      <c r="B47" s="32" t="s">
        <v>38</v>
      </c>
      <c r="C47" s="8" t="s">
        <v>27</v>
      </c>
      <c r="D47" s="42">
        <f t="shared" si="7"/>
        <v>1137149</v>
      </c>
      <c r="E47" s="27">
        <v>880</v>
      </c>
      <c r="F47" s="35">
        <f t="shared" si="6"/>
        <v>440</v>
      </c>
      <c r="G47" s="36">
        <f t="shared" si="0"/>
        <v>440</v>
      </c>
    </row>
    <row r="48" spans="1:7" x14ac:dyDescent="0.25">
      <c r="A48" s="17">
        <f t="shared" si="2"/>
        <v>40</v>
      </c>
      <c r="B48" s="32" t="s">
        <v>39</v>
      </c>
      <c r="C48" s="8" t="s">
        <v>27</v>
      </c>
      <c r="D48" s="42">
        <f t="shared" si="7"/>
        <v>1137150</v>
      </c>
      <c r="E48" s="27">
        <v>550</v>
      </c>
      <c r="F48" s="35">
        <f t="shared" si="6"/>
        <v>275</v>
      </c>
      <c r="G48" s="36">
        <f t="shared" si="0"/>
        <v>275</v>
      </c>
    </row>
    <row r="49" spans="1:7" x14ac:dyDescent="0.25">
      <c r="A49" s="17">
        <f t="shared" si="2"/>
        <v>41</v>
      </c>
      <c r="B49" s="32" t="s">
        <v>39</v>
      </c>
      <c r="C49" s="8" t="s">
        <v>27</v>
      </c>
      <c r="D49" s="42">
        <f t="shared" si="7"/>
        <v>1137151</v>
      </c>
      <c r="E49" s="27">
        <v>550</v>
      </c>
      <c r="F49" s="35">
        <f t="shared" si="6"/>
        <v>275</v>
      </c>
      <c r="G49" s="36">
        <f t="shared" si="0"/>
        <v>275</v>
      </c>
    </row>
    <row r="50" spans="1:7" x14ac:dyDescent="0.25">
      <c r="A50" s="17">
        <f t="shared" si="2"/>
        <v>42</v>
      </c>
      <c r="B50" s="32" t="s">
        <v>39</v>
      </c>
      <c r="C50" s="8" t="s">
        <v>27</v>
      </c>
      <c r="D50" s="42">
        <f t="shared" si="7"/>
        <v>1137152</v>
      </c>
      <c r="E50" s="27">
        <v>550</v>
      </c>
      <c r="F50" s="35">
        <f t="shared" si="6"/>
        <v>275</v>
      </c>
      <c r="G50" s="36">
        <f t="shared" si="0"/>
        <v>275</v>
      </c>
    </row>
    <row r="51" spans="1:7" x14ac:dyDescent="0.25">
      <c r="A51" s="17">
        <f t="shared" si="2"/>
        <v>43</v>
      </c>
      <c r="B51" s="32" t="s">
        <v>40</v>
      </c>
      <c r="C51" s="8" t="s">
        <v>27</v>
      </c>
      <c r="D51" s="42">
        <f t="shared" si="7"/>
        <v>1137153</v>
      </c>
      <c r="E51" s="27">
        <v>325</v>
      </c>
      <c r="F51" s="35">
        <v>163</v>
      </c>
      <c r="G51" s="36">
        <f t="shared" si="0"/>
        <v>162</v>
      </c>
    </row>
    <row r="52" spans="1:7" x14ac:dyDescent="0.25">
      <c r="A52" s="17">
        <f t="shared" si="2"/>
        <v>44</v>
      </c>
      <c r="B52" s="32" t="s">
        <v>40</v>
      </c>
      <c r="C52" s="8" t="s">
        <v>27</v>
      </c>
      <c r="D52" s="42">
        <f t="shared" si="7"/>
        <v>1137154</v>
      </c>
      <c r="E52" s="27">
        <v>325</v>
      </c>
      <c r="F52" s="35">
        <v>163</v>
      </c>
      <c r="G52" s="36">
        <f t="shared" si="0"/>
        <v>162</v>
      </c>
    </row>
    <row r="53" spans="1:7" x14ac:dyDescent="0.25">
      <c r="A53" s="17">
        <f t="shared" si="2"/>
        <v>45</v>
      </c>
      <c r="B53" s="32" t="s">
        <v>41</v>
      </c>
      <c r="C53" s="8" t="s">
        <v>27</v>
      </c>
      <c r="D53" s="43">
        <v>1136445</v>
      </c>
      <c r="E53" s="27">
        <v>155</v>
      </c>
      <c r="F53" s="35">
        <v>78</v>
      </c>
      <c r="G53" s="36">
        <f t="shared" si="0"/>
        <v>77</v>
      </c>
    </row>
    <row r="54" spans="1:7" x14ac:dyDescent="0.25">
      <c r="A54" s="17">
        <f t="shared" si="2"/>
        <v>46</v>
      </c>
      <c r="B54" s="32" t="s">
        <v>42</v>
      </c>
      <c r="C54" s="8" t="s">
        <v>27</v>
      </c>
      <c r="D54" s="43">
        <f>SUM(D53+1)</f>
        <v>1136446</v>
      </c>
      <c r="E54" s="27">
        <v>101</v>
      </c>
      <c r="F54" s="35">
        <v>51</v>
      </c>
      <c r="G54" s="36">
        <f t="shared" si="0"/>
        <v>50</v>
      </c>
    </row>
    <row r="55" spans="1:7" x14ac:dyDescent="0.25">
      <c r="A55" s="17">
        <f t="shared" si="2"/>
        <v>47</v>
      </c>
      <c r="B55" s="32" t="s">
        <v>42</v>
      </c>
      <c r="C55" s="8" t="s">
        <v>27</v>
      </c>
      <c r="D55" s="43">
        <v>1136446</v>
      </c>
      <c r="E55" s="27">
        <v>101</v>
      </c>
      <c r="F55" s="35">
        <v>51</v>
      </c>
      <c r="G55" s="36">
        <f t="shared" si="0"/>
        <v>50</v>
      </c>
    </row>
    <row r="56" spans="1:7" x14ac:dyDescent="0.25">
      <c r="A56" s="17">
        <f t="shared" si="2"/>
        <v>48</v>
      </c>
      <c r="B56" s="32" t="s">
        <v>43</v>
      </c>
      <c r="C56" s="8" t="s">
        <v>27</v>
      </c>
      <c r="D56" s="16"/>
      <c r="E56" s="27">
        <v>1372</v>
      </c>
      <c r="F56" s="35">
        <f t="shared" ref="F56:F57" si="8">SUM(E56/2)</f>
        <v>686</v>
      </c>
      <c r="G56" s="36">
        <f t="shared" si="0"/>
        <v>686</v>
      </c>
    </row>
    <row r="57" spans="1:7" x14ac:dyDescent="0.25">
      <c r="A57" s="17">
        <f t="shared" si="2"/>
        <v>49</v>
      </c>
      <c r="B57" s="32" t="s">
        <v>44</v>
      </c>
      <c r="C57" s="8" t="s">
        <v>27</v>
      </c>
      <c r="D57" s="16"/>
      <c r="E57" s="27">
        <v>320</v>
      </c>
      <c r="F57" s="35">
        <f t="shared" si="8"/>
        <v>160</v>
      </c>
      <c r="G57" s="36">
        <f t="shared" si="0"/>
        <v>160</v>
      </c>
    </row>
    <row r="58" spans="1:7" x14ac:dyDescent="0.25">
      <c r="A58" s="17">
        <f t="shared" si="2"/>
        <v>50</v>
      </c>
      <c r="B58" s="31" t="s">
        <v>35</v>
      </c>
      <c r="C58" s="8" t="s">
        <v>27</v>
      </c>
      <c r="D58" s="15">
        <v>1137140</v>
      </c>
      <c r="E58" s="35">
        <v>55</v>
      </c>
      <c r="F58" s="35">
        <v>27</v>
      </c>
      <c r="G58" s="36">
        <f t="shared" si="0"/>
        <v>28</v>
      </c>
    </row>
    <row r="59" spans="1:7" x14ac:dyDescent="0.25">
      <c r="A59" s="17">
        <f t="shared" si="2"/>
        <v>51</v>
      </c>
      <c r="B59" s="33" t="s">
        <v>54</v>
      </c>
      <c r="C59" s="12" t="s">
        <v>48</v>
      </c>
      <c r="D59" s="16">
        <v>1137192</v>
      </c>
      <c r="E59" s="37">
        <v>163.9</v>
      </c>
      <c r="F59" s="35">
        <f t="shared" ref="F59:F65" si="9">SUM(E59/2)</f>
        <v>81.95</v>
      </c>
      <c r="G59" s="36">
        <f t="shared" si="0"/>
        <v>81.95</v>
      </c>
    </row>
    <row r="60" spans="1:7" ht="30" x14ac:dyDescent="0.25">
      <c r="A60" s="17">
        <f t="shared" si="2"/>
        <v>52</v>
      </c>
      <c r="B60" s="33" t="s">
        <v>55</v>
      </c>
      <c r="C60" s="12" t="s">
        <v>49</v>
      </c>
      <c r="D60" s="15">
        <v>1137209</v>
      </c>
      <c r="E60" s="48">
        <v>199.76</v>
      </c>
      <c r="F60" s="35">
        <f t="shared" si="9"/>
        <v>99.88</v>
      </c>
      <c r="G60" s="40">
        <f t="shared" si="0"/>
        <v>99.88</v>
      </c>
    </row>
    <row r="61" spans="1:7" x14ac:dyDescent="0.25">
      <c r="A61" s="17">
        <f t="shared" si="2"/>
        <v>53</v>
      </c>
      <c r="B61" s="34" t="s">
        <v>56</v>
      </c>
      <c r="C61" s="13" t="s">
        <v>49</v>
      </c>
      <c r="D61" s="45">
        <v>1137251</v>
      </c>
      <c r="E61" s="37">
        <v>103.35</v>
      </c>
      <c r="F61" s="35">
        <f t="shared" si="9"/>
        <v>51.674999999999997</v>
      </c>
      <c r="G61" s="36">
        <f t="shared" si="0"/>
        <v>51.674999999999997</v>
      </c>
    </row>
    <row r="62" spans="1:7" x14ac:dyDescent="0.25">
      <c r="A62" s="17">
        <f t="shared" si="2"/>
        <v>54</v>
      </c>
      <c r="B62" s="7" t="s">
        <v>71</v>
      </c>
      <c r="C62" s="12" t="s">
        <v>52</v>
      </c>
      <c r="D62" s="42">
        <v>111380044</v>
      </c>
      <c r="E62" s="38">
        <v>63</v>
      </c>
      <c r="F62" s="35">
        <f t="shared" si="9"/>
        <v>31.5</v>
      </c>
      <c r="G62" s="36">
        <f t="shared" si="0"/>
        <v>31.5</v>
      </c>
    </row>
    <row r="63" spans="1:7" x14ac:dyDescent="0.25">
      <c r="A63" s="17">
        <f t="shared" si="2"/>
        <v>55</v>
      </c>
      <c r="B63" s="7" t="s">
        <v>72</v>
      </c>
      <c r="C63" s="12" t="s">
        <v>52</v>
      </c>
      <c r="D63" s="42">
        <v>111380045</v>
      </c>
      <c r="E63" s="38">
        <v>98.5</v>
      </c>
      <c r="F63" s="35">
        <f t="shared" si="9"/>
        <v>49.25</v>
      </c>
      <c r="G63" s="36">
        <f t="shared" si="0"/>
        <v>49.25</v>
      </c>
    </row>
    <row r="64" spans="1:7" x14ac:dyDescent="0.25">
      <c r="A64" s="17">
        <f t="shared" si="2"/>
        <v>56</v>
      </c>
      <c r="B64" s="7" t="s">
        <v>73</v>
      </c>
      <c r="C64" s="12" t="s">
        <v>52</v>
      </c>
      <c r="D64" s="42">
        <v>111380054</v>
      </c>
      <c r="E64" s="38">
        <v>202</v>
      </c>
      <c r="F64" s="35">
        <f t="shared" si="9"/>
        <v>101</v>
      </c>
      <c r="G64" s="36">
        <f t="shared" si="0"/>
        <v>101</v>
      </c>
    </row>
    <row r="65" spans="1:11" ht="20.25" customHeight="1" x14ac:dyDescent="0.25">
      <c r="A65" s="17">
        <f t="shared" si="2"/>
        <v>57</v>
      </c>
      <c r="B65" s="30" t="s">
        <v>88</v>
      </c>
      <c r="C65" s="12" t="s">
        <v>52</v>
      </c>
      <c r="D65" s="15">
        <v>111380058</v>
      </c>
      <c r="E65" s="35">
        <v>110</v>
      </c>
      <c r="F65" s="35">
        <f t="shared" si="9"/>
        <v>55</v>
      </c>
      <c r="G65" s="40">
        <f t="shared" si="0"/>
        <v>55</v>
      </c>
    </row>
    <row r="66" spans="1:11" x14ac:dyDescent="0.25">
      <c r="A66" s="17">
        <f t="shared" si="2"/>
        <v>58</v>
      </c>
      <c r="B66" s="33" t="s">
        <v>68</v>
      </c>
      <c r="C66" s="12" t="s">
        <v>48</v>
      </c>
      <c r="D66" s="16">
        <v>1137189</v>
      </c>
      <c r="E66" s="27">
        <v>94.55</v>
      </c>
      <c r="F66" s="35">
        <v>47.28</v>
      </c>
      <c r="G66" s="36">
        <f t="shared" si="0"/>
        <v>47.269999999999996</v>
      </c>
    </row>
    <row r="67" spans="1:11" x14ac:dyDescent="0.25">
      <c r="A67" s="17">
        <f t="shared" si="2"/>
        <v>59</v>
      </c>
      <c r="B67" s="34" t="s">
        <v>57</v>
      </c>
      <c r="C67" s="13" t="s">
        <v>49</v>
      </c>
      <c r="D67" s="45">
        <v>1137268</v>
      </c>
      <c r="E67" s="37">
        <v>144.5</v>
      </c>
      <c r="F67" s="35">
        <f t="shared" ref="F67:F76" si="10">SUM(E67/2)</f>
        <v>72.25</v>
      </c>
      <c r="G67" s="36">
        <f t="shared" si="0"/>
        <v>72.25</v>
      </c>
    </row>
    <row r="68" spans="1:11" x14ac:dyDescent="0.25">
      <c r="A68" s="17">
        <f t="shared" si="2"/>
        <v>60</v>
      </c>
      <c r="B68" s="32" t="s">
        <v>69</v>
      </c>
      <c r="C68" s="13" t="s">
        <v>58</v>
      </c>
      <c r="D68" s="45">
        <v>11138007</v>
      </c>
      <c r="E68" s="37">
        <v>95.2</v>
      </c>
      <c r="F68" s="35">
        <f t="shared" si="10"/>
        <v>47.6</v>
      </c>
      <c r="G68" s="36">
        <f t="shared" si="0"/>
        <v>47.6</v>
      </c>
    </row>
    <row r="69" spans="1:11" x14ac:dyDescent="0.25">
      <c r="A69" s="17">
        <f t="shared" si="2"/>
        <v>61</v>
      </c>
      <c r="B69" s="6" t="s">
        <v>80</v>
      </c>
      <c r="C69" s="13" t="s">
        <v>58</v>
      </c>
      <c r="D69" s="45">
        <v>111380010</v>
      </c>
      <c r="E69" s="37">
        <v>92.85</v>
      </c>
      <c r="F69" s="35">
        <f t="shared" si="10"/>
        <v>46.424999999999997</v>
      </c>
      <c r="G69" s="36">
        <f t="shared" si="0"/>
        <v>46.424999999999997</v>
      </c>
    </row>
    <row r="70" spans="1:11" x14ac:dyDescent="0.25">
      <c r="A70" s="17">
        <f t="shared" si="2"/>
        <v>62</v>
      </c>
      <c r="B70" s="32" t="s">
        <v>70</v>
      </c>
      <c r="C70" s="13" t="s">
        <v>58</v>
      </c>
      <c r="D70" s="45">
        <v>111380013</v>
      </c>
      <c r="E70" s="37">
        <v>100.75</v>
      </c>
      <c r="F70" s="35">
        <f t="shared" si="10"/>
        <v>50.375</v>
      </c>
      <c r="G70" s="36">
        <f t="shared" si="0"/>
        <v>50.375</v>
      </c>
    </row>
    <row r="71" spans="1:11" ht="30" x14ac:dyDescent="0.25">
      <c r="A71" s="17">
        <f t="shared" si="2"/>
        <v>63</v>
      </c>
      <c r="B71" s="7" t="s">
        <v>86</v>
      </c>
      <c r="C71" s="14" t="s">
        <v>66</v>
      </c>
      <c r="D71" s="46" t="s">
        <v>60</v>
      </c>
      <c r="E71" s="39">
        <v>784.51</v>
      </c>
      <c r="F71" s="35">
        <f t="shared" si="10"/>
        <v>392.255</v>
      </c>
      <c r="G71" s="36">
        <f t="shared" si="0"/>
        <v>392.255</v>
      </c>
      <c r="I71" s="51"/>
      <c r="J71" s="50"/>
      <c r="K71" s="50"/>
    </row>
    <row r="72" spans="1:11" ht="30" x14ac:dyDescent="0.25">
      <c r="A72" s="17">
        <f t="shared" si="2"/>
        <v>64</v>
      </c>
      <c r="B72" s="7" t="s">
        <v>85</v>
      </c>
      <c r="C72" s="14" t="s">
        <v>66</v>
      </c>
      <c r="D72" s="46" t="s">
        <v>61</v>
      </c>
      <c r="E72" s="39">
        <v>784.51</v>
      </c>
      <c r="F72" s="35">
        <f t="shared" si="10"/>
        <v>392.255</v>
      </c>
      <c r="G72" s="36">
        <f t="shared" si="0"/>
        <v>392.255</v>
      </c>
      <c r="I72" s="51"/>
      <c r="J72" s="50"/>
      <c r="K72" s="50"/>
    </row>
    <row r="73" spans="1:11" ht="30" x14ac:dyDescent="0.25">
      <c r="A73" s="17">
        <f t="shared" si="2"/>
        <v>65</v>
      </c>
      <c r="B73" s="7" t="s">
        <v>84</v>
      </c>
      <c r="C73" s="14" t="s">
        <v>66</v>
      </c>
      <c r="D73" s="46" t="s">
        <v>62</v>
      </c>
      <c r="E73" s="39">
        <v>784.51</v>
      </c>
      <c r="F73" s="35">
        <f t="shared" si="10"/>
        <v>392.255</v>
      </c>
      <c r="G73" s="36">
        <f t="shared" si="0"/>
        <v>392.255</v>
      </c>
      <c r="I73" s="51"/>
      <c r="J73" s="50"/>
      <c r="K73" s="50"/>
    </row>
    <row r="74" spans="1:11" ht="30" x14ac:dyDescent="0.25">
      <c r="A74" s="17">
        <f t="shared" si="2"/>
        <v>66</v>
      </c>
      <c r="B74" s="7" t="s">
        <v>83</v>
      </c>
      <c r="C74" s="14" t="s">
        <v>66</v>
      </c>
      <c r="D74" s="46" t="s">
        <v>63</v>
      </c>
      <c r="E74" s="39">
        <v>784.51</v>
      </c>
      <c r="F74" s="35">
        <f t="shared" si="10"/>
        <v>392.255</v>
      </c>
      <c r="G74" s="36">
        <f t="shared" si="0"/>
        <v>392.255</v>
      </c>
      <c r="I74" s="51"/>
      <c r="J74" s="50"/>
      <c r="K74" s="50"/>
    </row>
    <row r="75" spans="1:11" ht="28.5" customHeight="1" x14ac:dyDescent="0.25">
      <c r="A75" s="17">
        <f t="shared" si="2"/>
        <v>67</v>
      </c>
      <c r="B75" s="7" t="s">
        <v>82</v>
      </c>
      <c r="C75" s="14" t="s">
        <v>66</v>
      </c>
      <c r="D75" s="46" t="s">
        <v>64</v>
      </c>
      <c r="E75" s="39">
        <v>784.51</v>
      </c>
      <c r="F75" s="35">
        <f t="shared" si="10"/>
        <v>392.255</v>
      </c>
      <c r="G75" s="36">
        <f t="shared" si="0"/>
        <v>392.255</v>
      </c>
      <c r="I75" s="51"/>
      <c r="J75" s="50"/>
      <c r="K75" s="50"/>
    </row>
    <row r="76" spans="1:11" ht="30" x14ac:dyDescent="0.25">
      <c r="A76" s="17">
        <f t="shared" si="2"/>
        <v>68</v>
      </c>
      <c r="B76" s="7" t="s">
        <v>81</v>
      </c>
      <c r="C76" s="14" t="s">
        <v>66</v>
      </c>
      <c r="D76" s="46" t="s">
        <v>65</v>
      </c>
      <c r="E76" s="39">
        <v>784.5</v>
      </c>
      <c r="F76" s="35">
        <f t="shared" si="10"/>
        <v>392.25</v>
      </c>
      <c r="G76" s="36">
        <f t="shared" si="0"/>
        <v>392.25</v>
      </c>
      <c r="I76" s="51"/>
      <c r="J76" s="50"/>
      <c r="K76" s="50"/>
    </row>
    <row r="77" spans="1:11" x14ac:dyDescent="0.25">
      <c r="A77" s="17"/>
      <c r="B77" s="32"/>
      <c r="C77" s="8"/>
      <c r="D77" s="15"/>
      <c r="E77" s="35"/>
      <c r="F77" s="35"/>
      <c r="G77" s="36"/>
    </row>
    <row r="78" spans="1:11" x14ac:dyDescent="0.25">
      <c r="A78" s="17"/>
      <c r="B78" s="5"/>
      <c r="C78" s="8"/>
      <c r="D78" s="15"/>
      <c r="E78" s="49">
        <f>SUM(E9:E77)</f>
        <v>85559.409999999974</v>
      </c>
      <c r="F78" s="49">
        <f t="shared" ref="F78:G78" si="11">SUM(F9:F77)</f>
        <v>70629.210000000036</v>
      </c>
      <c r="G78" s="49">
        <f t="shared" si="11"/>
        <v>14930.199999999995</v>
      </c>
      <c r="K78" s="10"/>
    </row>
    <row r="79" spans="1:11" x14ac:dyDescent="0.25">
      <c r="A79" s="21"/>
      <c r="B79" s="22"/>
      <c r="C79" s="23"/>
      <c r="D79" s="23"/>
      <c r="E79" s="24"/>
      <c r="F79" s="24"/>
      <c r="G79" s="24"/>
    </row>
    <row r="80" spans="1:11" x14ac:dyDescent="0.25">
      <c r="A80" s="21"/>
      <c r="B80" s="22"/>
      <c r="C80" s="23"/>
      <c r="D80" s="23"/>
      <c r="E80" s="24"/>
      <c r="F80" s="24"/>
      <c r="G80" s="24"/>
    </row>
    <row r="82" spans="2:5" ht="18.75" x14ac:dyDescent="0.3">
      <c r="B82" s="52"/>
      <c r="C82" s="52"/>
      <c r="E82" s="3"/>
    </row>
  </sheetData>
  <mergeCells count="7">
    <mergeCell ref="B82:C82"/>
    <mergeCell ref="D1:G1"/>
    <mergeCell ref="D2:G2"/>
    <mergeCell ref="D3:G3"/>
    <mergeCell ref="D4:G4"/>
    <mergeCell ref="A6:G6"/>
    <mergeCell ref="A7:G7"/>
  </mergeCells>
  <pageMargins left="0.51181102362204722" right="0.11811023622047245" top="0.55118110236220474" bottom="0.35433070866141736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9" sqref="A39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919 (10)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2024-12-30T08:17:21Z</dcterms:modified>
</cp:coreProperties>
</file>